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BF7C8B1D-61F4-431B-8FAF-B2EEFCA144A6}" xr6:coauthVersionLast="36" xr6:coauthVersionMax="47" xr10:uidLastSave="{00000000-0000-0000-0000-000000000000}"/>
  <bookViews>
    <workbookView xWindow="0" yWindow="0" windowWidth="28800" windowHeight="13500" tabRatio="989" activeTab="2" xr2:uid="{00000000-000D-0000-FFFF-FFFF00000000}"/>
  </bookViews>
  <sheets>
    <sheet name="NASLOVNA_građ." sheetId="19" r:id="rId1"/>
    <sheet name="OPĆI UVJETI" sheetId="28" r:id="rId2"/>
    <sheet name="GRAĐEVINSKI RADOVI" sheetId="26" r:id="rId3"/>
    <sheet name="Rekapitulacija_GRAĐ" sheetId="27" r:id="rId4"/>
  </sheets>
  <definedNames>
    <definedName name="_xlnm.Print_Area" localSheetId="2">'GRAĐEVINSKI RADOVI'!$A$1:$F$138</definedName>
    <definedName name="_xlnm.Print_Area" localSheetId="0">NASLOVNA_građ.!$A$1:$B$43</definedName>
    <definedName name="_xlnm.Print_Area" localSheetId="1">'OPĆI UVJETI'!$A$1:$B$88</definedName>
    <definedName name="_xlnm.Print_Area" localSheetId="3">Rekapitulacija_GRAĐ!$A$1:$F$16</definedName>
  </definedNames>
  <calcPr calcId="191029"/>
</workbook>
</file>

<file path=xl/calcChain.xml><?xml version="1.0" encoding="utf-8"?>
<calcChain xmlns="http://schemas.openxmlformats.org/spreadsheetml/2006/main">
  <c r="A26" i="26" l="1"/>
  <c r="F106" i="26"/>
  <c r="F86" i="26"/>
  <c r="F85" i="26"/>
  <c r="F84" i="26"/>
  <c r="F83" i="26"/>
  <c r="F82" i="26"/>
  <c r="F88" i="26" s="1"/>
  <c r="F112" i="26" l="1"/>
  <c r="F45" i="26"/>
  <c r="F134" i="26" l="1"/>
  <c r="F37" i="26"/>
  <c r="F35" i="26"/>
  <c r="F13" i="27" l="1"/>
  <c r="F136" i="26"/>
  <c r="D69" i="26"/>
  <c r="F69" i="26" s="1"/>
  <c r="F68" i="26"/>
  <c r="F57" i="26" l="1"/>
  <c r="F71" i="26"/>
  <c r="F73" i="26" s="1"/>
  <c r="F33" i="26"/>
  <c r="F32" i="26"/>
  <c r="F31" i="26"/>
  <c r="F14" i="26" l="1"/>
  <c r="F55" i="26" l="1"/>
  <c r="F59" i="26" s="1"/>
  <c r="F124" i="26"/>
  <c r="F122" i="26"/>
  <c r="F126" i="26" s="1"/>
  <c r="F12" i="27" l="1"/>
  <c r="F96" i="26" l="1"/>
  <c r="F98" i="26" s="1"/>
  <c r="F41" i="26" l="1"/>
  <c r="F39" i="26"/>
  <c r="F28" i="26"/>
  <c r="F26" i="26"/>
  <c r="F47" i="26" l="1"/>
  <c r="F8" i="27"/>
  <c r="F12" i="26" l="1"/>
  <c r="F110" i="26" l="1"/>
  <c r="F108" i="26"/>
  <c r="F114" i="26" s="1"/>
  <c r="F11" i="27" l="1"/>
  <c r="F16" i="26" l="1"/>
  <c r="F138" i="26" s="1"/>
  <c r="F6" i="27" l="1"/>
  <c r="A28" i="26" l="1"/>
  <c r="A30" i="26" l="1"/>
  <c r="A35" i="26" l="1"/>
  <c r="A37" i="26" s="1"/>
  <c r="A39" i="26" s="1"/>
  <c r="A41" i="26" s="1"/>
  <c r="F10" i="27"/>
  <c r="F5" i="27"/>
  <c r="A43" i="26" l="1"/>
  <c r="A55" i="26" s="1"/>
  <c r="F7" i="27"/>
  <c r="F9" i="27"/>
  <c r="F15" i="27" l="1"/>
  <c r="F16" i="27" s="1"/>
  <c r="A57" i="26" l="1"/>
  <c r="A67" i="26" s="1"/>
  <c r="A71" i="26" l="1"/>
  <c r="A81" i="26" s="1"/>
  <c r="A96" i="26" s="1"/>
  <c r="A106" i="26" s="1"/>
  <c r="A108" i="26" l="1"/>
  <c r="A110" i="26" s="1"/>
  <c r="A112" i="26" l="1"/>
  <c r="A122" i="26" s="1"/>
  <c r="A124" i="26" l="1"/>
  <c r="A134" i="26" s="1"/>
</calcChain>
</file>

<file path=xl/sharedStrings.xml><?xml version="1.0" encoding="utf-8"?>
<sst xmlns="http://schemas.openxmlformats.org/spreadsheetml/2006/main" count="285" uniqueCount="193">
  <si>
    <t>PRIPREMNI RADOVI</t>
  </si>
  <si>
    <t>Vrsta radova</t>
  </si>
  <si>
    <t>Količina</t>
  </si>
  <si>
    <t>m2</t>
  </si>
  <si>
    <t>I</t>
  </si>
  <si>
    <t>m'</t>
  </si>
  <si>
    <t>m3</t>
  </si>
  <si>
    <t>II</t>
  </si>
  <si>
    <t>III</t>
  </si>
  <si>
    <t>IV</t>
  </si>
  <si>
    <t>V</t>
  </si>
  <si>
    <t>MATERIJAL</t>
  </si>
  <si>
    <t>RAD</t>
  </si>
  <si>
    <t xml:space="preserve">UKUPNO </t>
  </si>
  <si>
    <t>OPIS RADOVA</t>
  </si>
  <si>
    <t>GRAĐEVINSKO-OBRTNIČKI RADOVI</t>
  </si>
  <si>
    <t>UKUPNO PRIPREMNI RADOVI:</t>
  </si>
  <si>
    <t>ZIDARSKI RADOVI</t>
  </si>
  <si>
    <t>UKUPNO ZIDARSKI RADOVI:</t>
  </si>
  <si>
    <t>VI</t>
  </si>
  <si>
    <t>VII</t>
  </si>
  <si>
    <t>STATIČKA OJAČANJA</t>
  </si>
  <si>
    <t>UKUPNO STATIČKA OJAČANJA:</t>
  </si>
  <si>
    <t>UKUPNO:</t>
  </si>
  <si>
    <t>kom</t>
  </si>
  <si>
    <t>DEMONTAŽE I UKLANJANJE</t>
  </si>
  <si>
    <t>UKUPNO DEMONTAŽE I UKLANJANJE:</t>
  </si>
  <si>
    <t>VIII</t>
  </si>
  <si>
    <t>OPĆI UVJETI:</t>
  </si>
  <si>
    <t>U jediničnu cijenu svake stavke obvezno uključiti sve mjere osiguranja prolaznika, radnika i okolnih građevina za vrijeme trajanja radova, svu potrebnu skelu, sva potrebna premještanja postojećih instalacija i dovođenje istih u prvobitno stanje po završetku radova, sve transporte materijala preostalog od rušenja, deponiranje na gradilišnoj deponiji, utovar i odvoz na gradsku deponiju koju odredi investitor, odnosno sortiranje i deponiranje na mjesto koje odredi investitor za eventualnu ponovnu ugradnju, sve nabave, transporte do gradilišta, horizontalne i vertikalne transporte na gradilištu, sav potreban rad, osnovni i pomoćni materijal i pomoćne radnje, razne pripomoći - instalaterima i sl.; izradu radioničke dokumentacije, sva ispitivanja i nabavu atestne dokumentacije na hrvatskom jeziku, izradu dokumentacije izvedenog stanja u dva primjerka; sva čišćenja u tijeku i nakon završetka radova, a sve do potpune funkcionalne gotovosti svake pojedine stavke i troškovnika u cjelini - ako opisom stavke nije drugačije određeno.</t>
  </si>
  <si>
    <t>IX</t>
  </si>
  <si>
    <t>INVESTITOR:</t>
  </si>
  <si>
    <t>GRAĐEVINA:</t>
  </si>
  <si>
    <t>LOKACIJA:</t>
  </si>
  <si>
    <t>NAZIV PROJEKTA:</t>
  </si>
  <si>
    <t>BROJ PROJEKTA:</t>
  </si>
  <si>
    <t>RAZINA RAZRADE:</t>
  </si>
  <si>
    <t>GLAVNI PROJEKT</t>
  </si>
  <si>
    <t>IZRAĐIVAČ:</t>
  </si>
  <si>
    <t>PROJEKTANT:</t>
  </si>
  <si>
    <t>Igor Hranilović, dipl. ing. građ., G212</t>
  </si>
  <si>
    <t>DIREKTOR:</t>
  </si>
  <si>
    <t>MJESTO I DATUM:</t>
  </si>
  <si>
    <t>ZEMLJANI RADOVI</t>
  </si>
  <si>
    <t>IZOLATERSKI RADOVI</t>
  </si>
  <si>
    <t>UKUPNO IZOLATERSKI RADOVI:</t>
  </si>
  <si>
    <t>kpl</t>
  </si>
  <si>
    <t>(5) Osiguranje dovoljnog broja sanitarnih kabina za radnike; (6) Osiguranje napajanja gradilišta strujom (gradilišni priključak na mrežu i rezervni agregat); (7) Osiguranje vertikalnog transporta (kranska dizalica i segmentni cjevovodi za izbacivanje šute); (8) Osiguranje kontejnera za privremenu pohranu otpadnog materijala; (9) Osiguranje privremenih skladišta građevinskog materijala, opreme i alata; (10) Izrada i montaža dvije table s podacima gradilišta od pocinčanog lima d = 1 mm s podkonstrukcijom, ukupne površine vertikalne projekcije 1,50 m2,  u svemu prema nacrtu kojeg će izraditi nadzorni inženjer. Svi navedeni poslovi, radovi, objekti, strojevi i uređaji trebaju udovoljavati pozitivnim zakonskim propisima, naročito propisima o sigurnosti na radu i zaštiti od požara. Izvođač je dužan predočiti nadzornom inženjeru svu propisanu atestnu dokumentaciju, suglasnosti i odobrenja nadležnih tijela. Obračun po kompletu.</t>
  </si>
  <si>
    <t>UKUPNO ZEMLJANI RADOVI:</t>
  </si>
  <si>
    <t>BETONSKI RADOVI</t>
  </si>
  <si>
    <t>kg</t>
  </si>
  <si>
    <t>ARMIRANOBETONSKI RADOVI</t>
  </si>
  <si>
    <t>UKUPNO ARMIRANOBETONSKI RADOVI:</t>
  </si>
  <si>
    <t>Jedinična cijena [€]</t>
  </si>
  <si>
    <t>Ukupna cijena bez PDV-a [€]</t>
  </si>
  <si>
    <t>VODOVOD I ODVODNJA</t>
  </si>
  <si>
    <r>
      <t xml:space="preserve">Dobava, doprema i ugradnja odvodnog slivnika za oborinske vode </t>
    </r>
    <r>
      <rPr>
        <sz val="11"/>
        <rFont val="Arial Narrow"/>
        <family val="2"/>
        <charset val="238"/>
      </rPr>
      <t>koji služi za odvod oborinskih voda.</t>
    </r>
    <r>
      <rPr>
        <b/>
        <sz val="11"/>
        <rFont val="Arial Narrow"/>
        <family val="2"/>
      </rPr>
      <t xml:space="preserve"> </t>
    </r>
    <r>
      <rPr>
        <sz val="11"/>
        <rFont val="Arial Narrow"/>
        <family val="2"/>
        <charset val="238"/>
      </rPr>
      <t>Stavka obuhvaća sav potreban rad, alat i materijal. Obračun po komadu.</t>
    </r>
  </si>
  <si>
    <t>UKUPNO VODOVOD I ODVODNJA:</t>
  </si>
  <si>
    <r>
      <t xml:space="preserve">Dobava, doprema i ugradnja PEHD cijevi </t>
    </r>
    <r>
      <rPr>
        <sz val="11"/>
        <rFont val="Arial Narrow"/>
        <family val="2"/>
        <charset val="238"/>
      </rPr>
      <t>umjesto postojeće, promjera 300 mm sa svim spojnicama. Cijev se spaja na postojeći kanalizacijski sustav. Obračun po m'.</t>
    </r>
  </si>
  <si>
    <t>UKUPNO (s PDV-om)</t>
  </si>
  <si>
    <r>
      <rPr>
        <b/>
        <sz val="11"/>
        <rFont val="Arial Narrow"/>
        <family val="2"/>
        <charset val="238"/>
      </rPr>
      <t xml:space="preserve">Injektiranje pukotina u temeljima.
</t>
    </r>
    <r>
      <rPr>
        <sz val="11"/>
        <rFont val="Arial Narrow"/>
        <family val="2"/>
        <charset val="238"/>
      </rPr>
      <t>Stavka uključuje čišćenje i spunjavanje pukotine. Bušenje rupa i ugradnja pvc cjevčica ϕ12 mm. Cjevčice se brtve mortom (minimalne karakteristike morta: tlačna čvrstoća M5, posmična čvrstoća 0,15MPa) kao i pukotina s obje strane zida. Postuopak injektiranja: Niskotlačno injektiranje do 2 bara. U pužnu pumpu se uljeva injekcijska smjesa tip (minimalne karakteristike smjese: tlačna čvrstoća 15MPa prema EN196-1) Injekcijska smjesa se postepeno ugrađuje putem injektora od niže kote prema višoj kako bi ispunila sve šupljine u zidu. Po završetku injektiranja injektorske cjevčice se uklanjaju i rupe se brtve brzoveznom mortom minimalne tlačne čvrstoće 20 MPa nakon 7 dana. Obračun po m'.</t>
    </r>
  </si>
  <si>
    <t>INFO-G d.o.o. 
Svetice 36                                                               
10 000 Zagreb</t>
  </si>
  <si>
    <t>ŽUPA NAŠAŠĆA SVETOG KRIŽA RASINJA
Baruna Inkeya 8, 48312 Rasinja
OIB: 34821800585</t>
  </si>
  <si>
    <t>CRKVA NAŠAŠĆA SV. KRIŽA U RASINJI</t>
  </si>
  <si>
    <t>Baruna Inkeya 6, 48312 Rasinja
k.č. 2950, k.o. Rasinja</t>
  </si>
  <si>
    <t>2025-1127-GP</t>
  </si>
  <si>
    <t>ZOP:</t>
  </si>
  <si>
    <t>2024/1127</t>
  </si>
  <si>
    <t>MAPA:</t>
  </si>
  <si>
    <t>GLAVNI PROJEKTANT:</t>
  </si>
  <si>
    <t>OPĆE NAPOMENE I UVJETI GRAĐENJA</t>
  </si>
  <si>
    <t xml:space="preserve">Odabrani ponuditelj za radove koji su predmet ovog nadmetanja je glavni izvođač radova koji je odgovoran za međusobno usklađivanje radova i koji je obvezan s ostalim suizvođačima nakon ugovaranja izraditi zajednički terminski plan. Plan će se razraditi u okviru danog roka za izvedbu svih ugovorenih radova za cjelokupnu građevinu. Izvođač je dužan izraditi operativni plan građenja s iskazom potrebnih osnovnih materijala, radne snage, mehanizacije i financijskih sredstava za mjesečne obroke. Ovi radovi moraju biti ukalkulirani u jediničnu cijenu. </t>
  </si>
  <si>
    <t xml:space="preserve">Izvođač radova je obavezan prije uspostave gradilišta izraditi plan izvođenja radova u skladu s dodatkom V. Pravilnik o zaštiti na radu na privremenim i pokretnim gradilištima. </t>
  </si>
  <si>
    <t xml:space="preserve">Izvođač je obvezan organizirati dostatan broj radnika, ekipa i mehanizacija koji će osigurati potrebnu dinamiku izvođenja radova kroz sve dane u tjednu, a u slučaju potrebe ili kašnjenja radova u odnosu na predviđenu dinamiku organizirati i rad noću. </t>
  </si>
  <si>
    <t xml:space="preserve">Glavni izvođač je dužan imenovati, uz ostale odgovorne osobe, glavnog inženjera gradilišta, a ostali izvođači odgovorne osobe koje vode gradnju u skladu s Zakonom o gradnji. </t>
  </si>
  <si>
    <t xml:space="preserve">Jedinične cijene obuhvaćaju sav rad (svi pripremni i završni radovi), materijal, transport, režijske i manipulativne troškove, zaradu tvrtke (PDV se iskazuje posebno), te sve poreze i prireze. </t>
  </si>
  <si>
    <t xml:space="preserve">Količine materijala za iskop obračunavaju se u sraslom stanju, a količine materijala za nasip u zbijenom stanju. </t>
  </si>
  <si>
    <t>U jedinične cijene treba ukalkulirati i sve troškove vezane za ispunjenje uvjeta zaštite na radu (zaštitna oprema, zaštitne ograde, transportne putove, kontejneri za smještaj radnika, opreme i strojeva itd.)</t>
  </si>
  <si>
    <t>Ako tijekom izvođenja radova dođe do potrebe izvršenja više radnji, naknadnih i nepredviđenih radova oni će se izvesti na temelju upisa nadzornog inženjera u građevinski dnevnik, ali uz prethodno odobrenje ovlaštenog predstavnika investitora. Više radnje i manje radnje po ugovorenim stavkama troškovnika obračunavati će se po istim cijenama bez obzira na veličinu odstupanja u odnosu na količinu iz ugovornog troškovnika. Cijena za naknadne i nepredviđene radove utvrditi će se na temelju:</t>
  </si>
  <si>
    <t>- trošak rada i materijala po prosječnim normama u graditeljstvu,</t>
  </si>
  <si>
    <t xml:space="preserve">- cijena materijala prema prosječnim cijenama na tržištu na dan podnošenja ponude, </t>
  </si>
  <si>
    <t xml:space="preserve">- troškove opreme, strojeva, te prijevoznih usluga na temelju normativa i važećih cijena. </t>
  </si>
  <si>
    <t>Izvođač će organizirati gradilište, transport i način rada, a terminski plan prilagoditi privremenoj regulaciji prometa. Eventualne  manje  promjene  regulacije  prorneta  unutar  zahvata,   u tijeku građenja  građevine,  tražit  ce  ponudite!j  nadležnog  gradskog  tijela, a u dogovoru s ovlaštenlm  predstavnikom  naručltelja. Izvođači su dužni pravodobno i detaljno proučiti tehničku dokumentaciju na temelju koje se izvode radovi i od naručitelja pravodobno zatražitl objašnjenje o nedovoljno jasnlm pojedinostima. 
lzvođaci su dužni pravodobno zatražiti kompletiranje tehničke dokumentacije u slučaju njene nepotpunosti. Ako to ne učini i zbog toga nastane zastoj u radu ili dođe do odstupanja od ugovora, izvođač nema pravo postaviti zahtjev za naknadu. U slučaju da je zbog toga nastala šteta po naručitelja, izvođač je dužan nadoknaditi štetu. Smatra se da je zahtjev postav!jen pravodobno ako je naručitelju, prema okolnostima koje su od utjecaja, dano 15 dana vremena da može postupiti u vezi sa zahtjevom. lzvođači su dužni  
prije početka radova kontrolirati ispravnost tehničke dokumentacije i predanih mjernih točaka (os objekta, reperi, osiguranja i dr).</t>
  </si>
  <si>
    <t xml:space="preserve">Izvođači su dužni čuvati od oštećenja sve terenske podatke, obilježene osi, iskolčenja i stalne točke za izvođenje radova primljene od naručitelja, odnosno nadzornog inženjera. Ako se navedeni podaci unište ili oštete uspostaviti će se ponovo na trošak izvođača. </t>
  </si>
  <si>
    <t xml:space="preserve">Izvođači su dužni osigurati zemljište za organizaciju gradilišta, potrebne priključke za gradilište, osigurati radove i opremu, osigurati zaposlene osobe na gradilištu, ukljućujući i prolaznike (ukoliko nije   izvršena  adekvatna zaštita  gradilišta). Izvođači su dužni troškove osiguranja i organizacije gradilišta ukalkulirati u jedinične cijene. 
O svom trošku, ukalkuliranom u ponudbenu cijenu izvođači će svakodnevno za vrijeme odvijanja radova održavati red i čistoću na površinama koje koriste kao gradilište, te otpremati sav građevinski i otpadni materijal. Takoder, izvoditelj radova mora vršiti redovno čišćenje objekta i dijelova objekta sukcesivno i nakon dovršetka pojedinih dljelova. čišćenje treba obaviti tako da se ne nanesu mehanička i kemijska  oštećenja. Glavni  izvođač je odgovoran za međusobnu koordinaciju čišćenja s ostalim podizvođačima. </t>
  </si>
  <si>
    <t xml:space="preserve">Izvođači će poduzeti mjere da spriječe oštećenja cesta i drugih objekata uslijed pojačanog prometa u toku izvođenja radova. U tu svrhu poštivati će dopuštene osovinske pristiske vozila, pazit će da ne dolazi do preopterećenja i prilagoditi će prijevoz tehničkim svojstvima prometnice i objektima na njoj. Za prijevoz posebnih tereta potrebno je prethodno ishoditi dozvolu nadležnog tijela. </t>
  </si>
  <si>
    <t xml:space="preserve">Troškove prethodnih i tekućih ispitivanja građevinskog materijala, poluproizvoda i gotovih proizvoda snosi Izvođač, što uključuje dostavu kompletne atestne dokumentacije, te uključuje provedbu potrebnih funkcionalnih proba. Eventualne troškove kontrolnih ispitivanja materijala, koji nisu predviđeni tehničkim propisima snosi investitor ako rezultat ispitivanja pokaže da materijal odgovara traženim uvjetima, odnosno izvođač, ako rezultat ispitivanja pokaže da materijal ne odgovara traženim uvjetima (u ovom slučaju materijal se mora dovesti u skladu s tehničkim uvjetima. </t>
  </si>
  <si>
    <t xml:space="preserve">Svaki pojedini rad koji se kasnije ne može kontrolirati u pogledu količina i kvalitete mora odmah pregledati ovlašteni predstavnik investitora, a podaci o tome upisuju se u građevinski dnevnik i građevinsku knjigu, izvodac je duzan na vrijeme obavijestiti nadzornog inženjera o postojanju takvih radova jer u protivnom ovlašteni predstavnik investitora može odbiti priznavanje takvih radova iii ih obračunati prema svojim podacima i procjeni. 
</t>
  </si>
  <si>
    <t xml:space="preserve">Izvođači su dužni da na zahtjev nadzornog inženjera obave potrebna otkrivanja ili otvaranja izvršenih radova radi naknadnog pregleda i ispitivanja. Poslije obavljenih pregleda i ispitivanja izvođači  su dužni mjesta na kojima su provedena otkrivanja i ispitivanja  sanirati prema uputi nadzornog inženjera. Troškove otkrivanja, saniranja i naknadnih ispitivanja radova snosi naručitelj i ako naknadna inspekcija utvrdi da su pokriveni radovi izvedeni u skladu s ugovorom, a u protivnom troškove snosi izvođač. </t>
  </si>
  <si>
    <t xml:space="preserve">Izvođač su dužni da prije dopreme, odnosno uporabe odgovarajućih građevinskih materijala, poluproizvoda i gotovih proizvoda osiguraju uvjerenja o prethodnim ispitivanjima kvalitete i podobnosti materijaia, poluproizvoda i gotovih proizvoda koje namjeravaju upotrijebiti, od stručne odnosno ovlaštene institucije, a lzvođač ih predaje nadzomom inženjeru radi pregleda i davanja odobrenja. Izvođači ne smiju upotrebljavati građevinske materijale bez odobrenja nadzomog inženjera, a u slučaju da ih upotrebe, snose rizik i troškove koji mogu iz te osnove nastati. 
</t>
  </si>
  <si>
    <t>Izvođači radova moraju sami osigurati deponije za zbrinjavanje materijala i postojećih građevina te višak iskopanog materijala, te prijevoz do deponije uračunati u jedinične cijene iskopa i rušenja. Prije početka radova izvođači su dužni naručitelju predočiti dokaz o legalno osiguranoj deponiji.</t>
  </si>
  <si>
    <t xml:space="preserve">Izvođač će po uputim ovlaštenog predstavnika investitora i nadzornog inženjera posebno deponirati iskopani materijal koji se može upotrijebiti u izgradnji predmetnog objekta. </t>
  </si>
  <si>
    <t xml:space="preserve">Izvođač će postupiti po primjedbama odgovorne osobe (nadzornog inženjera) te ispraviti nedostatke utvrđene preliminarnim/redovnim pregledima, kod tehničkog pregleda i primopredaje izvedenih radova (kojma su obvezni prisustvovati) u utvrđenim rokovima. </t>
  </si>
  <si>
    <t xml:space="preserve">Na zahtjev naručitelja izvođač će ukloniti nedostatke koji se uoče u garantnom roku. </t>
  </si>
  <si>
    <t xml:space="preserve">Privremenu regulaciju prometa osigurati će investitor radova. </t>
  </si>
  <si>
    <t xml:space="preserve">Sva eventualna oštećenja već izvedenih radova na gradilištu do dana primopredaje dužan je otkloniti izvođač radova, jer se za bilo koja nastala oštećenja neće podmirivati nastali troškovi. </t>
  </si>
  <si>
    <t xml:space="preserve">Sva eventualna oštećenja prometnica, infrastrukture prilikom izgradnje do dana primopredaje dužan je otkloniti izvođač radova. </t>
  </si>
  <si>
    <t xml:space="preserve">Izvođač je dužan vratiti u prvobitno stanje okoliš, propuste i instalacije koje je zbog izvođenja radova uklonio ili oštetio. </t>
  </si>
  <si>
    <t xml:space="preserve">Izvođač radova je dužan spriječiti raznošenje blata i prašine s gradilišta pranjem kotača vozila prije izlaska na javne prometnice. Ukoliko dođe do onećišćenja javnih prometnica uzrokovanih izvođenjem radova, izvođač je dužan očistiti prometnice od prašine i blata.  </t>
  </si>
  <si>
    <t>OPĆI UVJETI IZVOĐENJA</t>
  </si>
  <si>
    <t xml:space="preserve">GENERALNA NAPOMENA : U slučaji izmjene ili dopune nekoga od navedenih standarda ili normi važeća postaje norma ili standard koji/a zamjenjuje dotadašnju. </t>
  </si>
  <si>
    <t>Podrazumijeva se da je svako upućivanje izvođača na sukladnost i primjenu nacionalnih normi kojima su prihvaćene europske norme, europskih tehničkih odobrenja, zajedničkih tehničkih specifikacija, međunarodnih normi, drugih tehničkih referentnih sustava koje su utvrdila europska normizacijska tijela, ili ako bilo koji od prethodnih ne postoji, na primjenu nacionalnih normi, nacionalnih tehničkih odobrenja ili nacionalne tehničke specifikacije koje se odnose na projektiranje, izračun i izvođenje radova te uporabu robe, popraćeno izrazom "ili jednakovrijedno" te su ponuditelji slobodni ponuditi jednakovrijedna rješenja.</t>
  </si>
  <si>
    <t>S tim u vezi, prihvatiti će se i svi radovi, roba ili usluge koji nisu u skladu s tehničkim specifikacijama na koje pojedini opisi iz troškovnika upućuju, ako ponuditelj u ponudi na zadovoljavajući način dokaže, bilo kojim prikladnim sredstvom, što uključuje i sredstva dokazivanja iz članka 213. Zakona o javnoj nabavi 2016, da rješenja koja predlaže na jednakovrijedan način zadovoljavaju zahtjeve definirane tehničkim specifikacijama.</t>
  </si>
  <si>
    <t>Navedeno se odnosi i na svako upućivanje na sukladnosti i primjenu klasa vatrootpornosti, klasa opterećenja, stupnjeva protukliznosti, boja ton karte i sl. Moguce je nuditi i opremu pribliznih dimenzija specificiranih ovim troskovnikom</t>
  </si>
  <si>
    <t>Ovi opći uvjeti vrijede za sve radove po ovom troškovniku.</t>
  </si>
  <si>
    <t>Sve radove izvesti prema opisu pojedinih stavaka troškovnika i uvodnih općih opisa pojedinih grupa radova. 
Za sve radove treba primjenjivati tehničke propise, građ. norme, a upotrebljeni materijal, koji izvođač dobavlja i ugrađuje, mora odgovarati standardima.</t>
  </si>
  <si>
    <t xml:space="preserve"> Nabava i ugradnja radova treba biti prema nacrtima, općim uvjetima i opisu radova, detaljima i prema pravilima zanata. Eventualna odstupanja treba prethodno dogovoriti s nadzornim inženjerom i projektantom i konzervatorom  za svaki pojedini slučaj.</t>
  </si>
  <si>
    <t xml:space="preserve">Sve mjere u projektima provjeriti u naravi. Svu kontrolu vršiti bez posebne naplate. Tolerancije mjera izvedenih radova određene su uzancama struke, odnosno prema odluci projektanta i nadzorne službe. </t>
  </si>
  <si>
    <t>Sva odstupanja od projektiranih mjera dužan je izvođač otkloniti o svom trošku. To vrijedi za sve vrste radova, kao što su građevinski, obrtnički , instalaterski, opremanje i ostali radovi.</t>
  </si>
  <si>
    <t xml:space="preserve">Izvođač je dužan prije početka radova sprovesti sve pripremne radove u svrhu nesmetanog odvijanja izvođenja. U tu svrhu izvođač je dužan detaljno proučiti investicijsko tehničku dokumentaciju, te izvršiti potrebne računske kontrole. </t>
  </si>
  <si>
    <t>Potrebno je proučiti sve tehnologije izvedbe pojedinih radova radi optimalne organizacije građenja, nabavke materijala, kalkulacije i sl.</t>
  </si>
  <si>
    <t xml:space="preserve">Izvođač i njegovi kooperanti dužni su svaki dio investicijsko tehničke dokumentacije pregledati, te dati primjedbe na eventualne tehničke  probleme koji bi mogli prouzročiti slabiji kvalitet, postojnost ugrađenih elemenata ili druge štete. U protivnom biti će dužan ovakve štete sanirati o svom trošku. </t>
  </si>
  <si>
    <t>Naročitu pažnju kod toga treba posvetiti usaglašavanju građevinskih i instalaterskih nacrta. Ako ustanovi neke razlike u mjerama, nedostatke ili pogreške u podlogama, dužan je pravovremeno obavijestiti nadzornog inženjera i odgovornog projektanta, te zatražiti rješenja.</t>
  </si>
  <si>
    <t>UREĐENJE GRADILIŠTA</t>
  </si>
  <si>
    <t xml:space="preserve">Uređenje gradilišta dužan je izvođač izvesti prema shemi organizacije gradilišta koju je obavezan dostaviti uz ponudu. U organizaciji gradilišta izvođač je dužan uz ostalo posebno predvidjeti:
</t>
  </si>
  <si>
    <t xml:space="preserve"> - prostorije za svoje kancelarije,
 - gradilište osigurati ogradom ili drugim posebnim elementima za sigurnost ljudi za zaštitu prometa i objektata,</t>
  </si>
  <si>
    <t>- postaviti natpisnu ploču  od cca 1,5 x 1,5 metra,
- postaviti potreban broj urednih skladišta, pomoćnih radnih prostorija, nadstrešnica, odrediti i urediti prometne i parkirne površine za radna i teretna vozila, opremu, građevinske strojeve  i sl., te opremu i objekte za rastresiti i habasti građ.  materijal,</t>
  </si>
  <si>
    <t>-  Izvođač je dužan gradilište sa svim prostorijama i cijelim inventarom redovito održavati i čistiti,
-  Sve materijale izvođač mora redovito i pravovremeno dobaviti da ne dođe do bilo kakvog zastoja gradnje</t>
  </si>
  <si>
    <t>U kalkulacije izvođač mora prema ponuđenim radovima uračunati eventualne zaštite za zimski period kišu ili sl.
-  Izvođač je dužan svu površinsku vodu u granicama gradilišta na svim nižim nivoima redovito odstranjivati odnosno nasipavati,
-  Na gradilištu mora postojati permanentna čuvarska služba za cijelo vrijeme trajanja gradnje također uračunata u faktor</t>
  </si>
  <si>
    <t>-  Gradilište mora biti po noći dobro osvjetljeno,
-  Sve otpadne materijale  (šuta, lomovi, mort, ambalaža i sl.) treba odmah odvesti. Troškove treba ukalkulirati u režiju i faktor. Ukoliko se isti neće izvršavati  investitor ima pravo čišćenja i odvoz otpada povjeriti drugome, a na teret izvođača radova.</t>
  </si>
  <si>
    <t>Izvođač je dužan uz shemu organizacije gradilišta dostaviti i spisak sve mehanizacije i opreme koja će biti na raspolaganju gradilišta, te satnice za rad i upotrebu svakog stroja.
Izvođač je dužan bez posebne naplate osigurati investitoru i projektantu potrebnu pomoć kod obilaska gradilišta i nadzora, uzimanju uzoraka i sl., potrebnim pomagalima i ljudima te zrediti i opremiti prostor za rad nadzorne službe.</t>
  </si>
  <si>
    <t>Na gradilištu moraju biti poduzete sve HTZ mjere prema postojećim propisima.
Izvođač je dužan po završetku radova gradilište kompletno očistiti, skinuti i odvesti sve nasipe, betonske podloge, temelje strojeva, radnih i pomoćnih prostorija i drugo do zdrave podloge te urediti sve prethodno zauzete površine prem prvotno zatečenom stanju bez posebne naplate.</t>
  </si>
  <si>
    <t>Pod tim nazivom se podrazumjeva cijena materijala tj. dobavna cijena i to kako glavnog materijala, tako i pomoćnog, veznog materijala i sl.</t>
  </si>
  <si>
    <t>U cijenu materijala uključena je i cijena transportnih troškova bez obzira na prijevozno sredstvo sa svim prijenosima, utovarima i istovarima, te uskladištenje i čuvanje na gradilištu od unošenja (prebacivanje, zaštita i sl.), kao i davanje potrebnih uzoraka.</t>
  </si>
  <si>
    <t>Uskladištenje materijala treba provesti tako da materijal bude osiguran od vlaženja i lomova, jer se samo neoštećen i kvalitetan smije ugrađivati. Ovo se odnosi na sve gotove prefabrikate, obrtničke proizvode i materijal za obrtničke radove. Vezna sredstva također moraju biti prvorazredna. Cement, opeka, kameni agregat, pijesak, bitumen i sl. treba ispitati prema važećim tehničkim propisima i atesete predočiti nadzornom inženjeru.</t>
  </si>
  <si>
    <t xml:space="preserve">U kalkulaciji rada treba uključiti sav rad, kako glavni tako i pomoćni, te sav unutarnji transport kao i čišćenje prostora u tijeku radova te odvoz ambalaže, šute i viška materijala s gradilišta. </t>
  </si>
  <si>
    <t>Ujedno treba uključiti sav rad oko zaštite gotovih konstrukcija i dijelova objekta od štetnog utjecaja vrućine, hladnoće i sl.</t>
  </si>
  <si>
    <t xml:space="preserve">  SKELE</t>
  </si>
  <si>
    <t>Sve vrste skele bez obzira na visinu ulaze u jediničnu cijenu pojedinog rada. Fasadna skela obračunata je posebno.</t>
  </si>
  <si>
    <t>Skela mora biti na vrijeme postavljena kako ne bi nastao zastoj u radu. 
Skele moraju biti u skladu s propisima HTZ. Iskopane rovove treba u načelu podupirati ako su dubine preko jednog metra. Osim toga, treba ukalkulirati sve potrebne zaštitne ograde, te rampe i mostove za prijevoz  materijala po gradnji.</t>
  </si>
  <si>
    <t xml:space="preserve"> OPLATA</t>
  </si>
  <si>
    <t>Kod izrade oplate predviđeno je podupiranje, uklještenja, te postave i skidanje iste. U cijenu ulazi močenje oplate prije betoniranja, kao i premazivanje limenih kalupa i sl.</t>
  </si>
  <si>
    <t>Po završetku betoniranja, sva se oplata nakon određenog vremena mora očistiti i sortirati.</t>
  </si>
  <si>
    <t xml:space="preserve"> OBRAČUN</t>
  </si>
  <si>
    <t>Ukoliko nije u pojedinoj stavci dat način obračuna radova, treba se u svemu pridržavati prosječnih normi u građevinarstvu.</t>
  </si>
  <si>
    <t xml:space="preserve"> ZIMSKI I LJETNI RAD</t>
  </si>
  <si>
    <t>Ukoliko je u ugovoreni termin izvršenja objekta uključen i zimski odnosno ljetni period, to se neće posebno izvoditelju priznavati na ime naknade, već sve mora biti uključeno u jediničnu cijenu. Za vrijeme zime građevina se mora zaštititi. Svi eventualno smrznuti dijelovi moraju se ukloniti i izvesti ponovno bez bilo kakve naplate.</t>
  </si>
  <si>
    <t>Ukoliko je temperatura niža od temperature, pri kojoj je dozvoljen određeni rad, a investitor ipak traži da se radovi izvode, izvoditelj ima pravo računati naknadu po važećoj normi ali u tom slučaju izvoditelj snosi punu odgovornost za ispravnost i kvalitetu izvedenih radova.</t>
  </si>
  <si>
    <t>To isto vrijedi i za zaštitu radova tokom ljeta od prebrzog sušenja uslijed visoke temperature. Ukoliko dođe do kašnjenja u dinamici krivnjom izvoditelja, dodatne troškove pri radu na niskim temperaturama snosi izvoditelj.</t>
  </si>
  <si>
    <t xml:space="preserve"> FAKTORI</t>
  </si>
  <si>
    <t>Na jediničnu cijenu radne snage izvoditelj ima pravo zaračunati faktor prema postojećim gospodarskim instrumentima na osnovu zakonskih propisa.</t>
  </si>
  <si>
    <t>Povrh toga izvođač će faktorom obuhvatiti i slijedeće radove, koji se neće zasebno obračunavati kao naknadni rad, i to:</t>
  </si>
  <si>
    <t>* kompletnu režiju gradilišta i potrošnju energenata, uključujući dizalice, mostove, svu potrebnu strojnu mehanizaciju i sl.</t>
  </si>
  <si>
    <t>* izvedbu privremenih pristupnih puteva u okviru gradilišta</t>
  </si>
  <si>
    <t>* sva ispitivanja materijala,</t>
  </si>
  <si>
    <t>* uskladištenje materijala i elemenata za obrtničke i instalaterske radove do njihove ugradbe,</t>
  </si>
  <si>
    <t>* uređenje gradilišta po završetku rada, sa otklanjanjem svih otpadaka, šute, ostataka građevnog materijala, inventara, pomoćnih objekata, itd.</t>
  </si>
  <si>
    <t>Svaka grupa radova u troškovniku ima svoje opće uvjete koji SU  SASTAVNI DIO SVAKE POJEDINE STAVKE. Sve što je navedeno u njima ili ovim općim uvjetima, a nije u pojedinačnom opisu stavke smatra se uključenim u jediničnu cijenu.</t>
  </si>
  <si>
    <r>
      <t xml:space="preserve">Radnje na zaštiti prozora i vrata </t>
    </r>
    <r>
      <rPr>
        <sz val="11"/>
        <rFont val="Arial Narrow"/>
        <family val="2"/>
        <charset val="238"/>
      </rPr>
      <t>od oštećenja i prašine. Zaštitu izvesti sa XPS-om+PVC folijom.
Uključuju i unutarnji transport materijala do mjesta ugradnje u objektu.
U cijeni stavke uključena demontaža svih otvora, zaštita onih koji se zadržavaju, prenošenje do deponije udaljene do 500 m koju odredi investitor. Svu opremu je potrebno popisati prije demontaže. Obračun je po m2 štićene površine, sva eventualno potrebna skela mora biti uključena u cijenu.</t>
    </r>
  </si>
  <si>
    <t>-geotekstil 200 g/m2</t>
  </si>
  <si>
    <t>-sloj batude, frakcije 16/32mm</t>
  </si>
  <si>
    <t>-pijesak ili šljunak iznad batude</t>
  </si>
  <si>
    <r>
      <rPr>
        <b/>
        <sz val="11"/>
        <rFont val="Arial Narrow"/>
        <family val="2"/>
        <charset val="238"/>
      </rPr>
      <t>Zatrpavanje iskopa zemljom s postupnim zbijanjem u slojevima.</t>
    </r>
    <r>
      <rPr>
        <sz val="11"/>
        <rFont val="Arial Narrow"/>
        <family val="2"/>
        <charset val="238"/>
      </rPr>
      <t xml:space="preserve"> 
Zatrpavanje iskopa nakon izvedenih građevinskih radova zemljanim materijalom dobivenim iz iskopa, u slojevima debljine do 30 cm. Svaki sloj se temeljito zbijava odgovarajućom mehanizacijom ili ručnim alatima radi postizanja optimalne gustoće i stabilnosti tla. Radovi uključuju: pripremu i razastiranje materijala, zbijanje svakog sloja do propisane gustoće i nosivosti, uklanjanje eventualnog viška materijala, organizaciju i zaštitu radnog prostora tijekom izvedbe.
Stavka uključuje sve potrebne radove i opremu za pravilnu izvedbu zatrpavanja.
Obračun po m3 ugrađene zemlje u sraslom stanju. </t>
    </r>
  </si>
  <si>
    <r>
      <rPr>
        <b/>
        <sz val="11"/>
        <rFont val="Arial Narrow"/>
        <family val="2"/>
        <charset val="238"/>
      </rPr>
      <t xml:space="preserve">Odvoz iskopane zemlje na deponiju.
</t>
    </r>
    <r>
      <rPr>
        <sz val="11"/>
        <rFont val="Arial Narrow"/>
        <family val="2"/>
        <charset val="238"/>
      </rPr>
      <t xml:space="preserve">Utovar, prijevoz i odvoz viška iskopane zemlje koja nije pogodna za ponovnu ugradnju ili za koju nema potrebe na gradilištu. Prijevoz do ovlaštene deponije ili odlagališta, uključujući sve troškove deponiranja i eventualnih pristojbi. Obračun se vrši po m³ zemlje u sraslom stanju.
Cijenom su obuhvaćeni kompletan rad, utovar, prijevoz, istovar i deponiranje.
</t>
    </r>
  </si>
  <si>
    <r>
      <rPr>
        <b/>
        <sz val="11"/>
        <rFont val="Arial Narrow"/>
        <family val="2"/>
        <charset val="238"/>
      </rPr>
      <t>Ručni iskop tla oko postojećih temelja objekta - kampadno.</t>
    </r>
    <r>
      <rPr>
        <sz val="11"/>
        <rFont val="Arial Narrow"/>
        <family val="2"/>
        <charset val="238"/>
      </rPr>
      <t xml:space="preserve"> 
Ručni iskop tla uz vanjski rub postojećih temelja objekta, izvodi se u kampadama duljine približno 100–120 cm, širine cca 100 cm i pretpostavljene dubine 180 cm, uz istovremeno očuvanje stabilnosti temelja i sprječavanje njihovog oštećenja. Iskop se vrši isključivo ručno neposredno uz temelj (pretpostavljeno oko 30% ukupnog volumena iskopa), dok se preostali dio iskopa izvodi strojno.
Cijenom je obuhvaćeno: Sav potreban ručni rad, oprema i alati potrebni za ručni iskop, sve mjere zaštite tijekom rada, uklanjanje ili privremeno deponiranje iskopanog materijala, dodatno osiguranje radnog prostora uz temelj gdje je to potrebno (npr. obloge iskopa, privremena podupiranja i sl.). Cijenom treba obuhvatiti kompletan rad. 
Obračun se vrši po m3 iskopane zemlje u sraslom stanju. </t>
    </r>
  </si>
  <si>
    <r>
      <rPr>
        <b/>
        <sz val="11"/>
        <rFont val="Arial Narrow"/>
        <family val="2"/>
        <charset val="238"/>
      </rPr>
      <t xml:space="preserve">Strojni iskop tla oko postojećih temelja - kampadno.
</t>
    </r>
    <r>
      <rPr>
        <sz val="11"/>
        <rFont val="Arial Narrow"/>
        <family val="2"/>
        <charset val="238"/>
      </rPr>
      <t xml:space="preserve">Strojni iskop tla uz vanjski rub postojećih temelja objekta, u kampadama duljine cca 100–120 cm i širine cca 100 cm i pretpostavljene dubine 180 cm, uz istovremeno očuvanje stabilnosti temelja i sprječavanje njihovog oštećenja. Iskop se izvodi sukcesivno, po fazama, kako bi se osigurala stabilnost temelja. Prema projektnim pretpostavkama, strojno se izvodi približno 70% ukupnog volumena iskopa (ostatak ručno).
Cijenom je obuhvaćeno: kompletan strojni rad, uporaba potrebne građevinske mehanizacije, rukovatelj strojem, privremeno odlaganje iskopanog materijala na gradilištu.
Izvođenje radova mora biti usklađeno s paralelnim ručnim iskopom u zoni uz sami temelj, prema odobrenom tehnološkom postupku i planu iskopa. Cijenom treba obuhvatiti kompletan rad. 
Obračun se vrši po m3 iskopane zemlje u sraslom stanju. </t>
    </r>
  </si>
  <si>
    <r>
      <t>Dobava i izrada drenažnog sustava</t>
    </r>
    <r>
      <rPr>
        <b/>
        <sz val="11"/>
        <rFont val="Arial Narrow"/>
        <family val="2"/>
        <charset val="238"/>
      </rPr>
      <t xml:space="preserve"> oko crkve.</t>
    </r>
    <r>
      <rPr>
        <b/>
        <sz val="11"/>
        <rFont val="Arial Narrow"/>
        <family val="2"/>
        <charset val="1"/>
      </rPr>
      <t xml:space="preserve">
</t>
    </r>
    <r>
      <rPr>
        <sz val="11"/>
        <rFont val="Arial Narrow"/>
        <family val="2"/>
        <charset val="238"/>
      </rPr>
      <t>Drenažni sloj se nasipava nakon izvedbe perimetarske hidroizolacije i postavljanja čepaste folije kao zaštite hidroizolacije.
Stavka obuhvaća:
- postavljenje geotekstila 200 g/m2 preko podložnog betona i po vertikali do 10cm ispod kote terena;
- Izvedba sloja batude u širini 30cm na dnu te do visine 30cm ispod kote uređenog terena u nagibu od 10%. Izvodi se s kamenim materijalom, šljunkom ili tucanikom, frakcije 16/32mm;
- Iznad batude nasipava se pijesak i šljunak manjih frakcija do razine uređenog terena. Cijenom treba obuhvatiti kompletan rad, alat i materijal.</t>
    </r>
  </si>
  <si>
    <r>
      <t xml:space="preserve">Uklanjanje betonskog opločenja d=25cm oko crkve. </t>
    </r>
    <r>
      <rPr>
        <sz val="11"/>
        <rFont val="Arial Narrow"/>
        <family val="2"/>
        <charset val="238"/>
      </rPr>
      <t xml:space="preserve">Stavka uključuje skupljanje šute, utovar u vreće u dvorištu i ručni transport ispred objekta i čišćenje te prijevoz na deponiju na udaljenost do 20 km, istovar, uključeno sa svim troškovima pristojbi. Obračun po m2. Cijenom treba obuhvatiti kompletan rad. </t>
    </r>
  </si>
  <si>
    <r>
      <t xml:space="preserve">Uklanjanje kamenih opločnika oko crkve u širini od 50 cm, </t>
    </r>
    <r>
      <rPr>
        <sz val="11"/>
        <rFont val="Arial Narrow"/>
        <family val="2"/>
        <charset val="238"/>
      </rPr>
      <t>gdje je potrebno zbog iskopa.</t>
    </r>
    <r>
      <rPr>
        <b/>
        <sz val="11"/>
        <rFont val="Arial Narrow"/>
        <family val="2"/>
        <charset val="238"/>
      </rPr>
      <t xml:space="preserve"> </t>
    </r>
    <r>
      <rPr>
        <sz val="11"/>
        <rFont val="Arial Narrow"/>
        <family val="2"/>
        <charset val="238"/>
      </rPr>
      <t xml:space="preserve">Stavka uključuje skupljanje šute, utovar u vreće u dvorištu i ručni transport ispred objekta i čišćenje te prijevoz na deponiju na udaljenost do 20 km, istovar, uključeno sa svim troškovima pristojbi. Obračun po m2. Cijenom treba obuhvatiti kompletan rad. </t>
    </r>
  </si>
  <si>
    <r>
      <t xml:space="preserve">Izvedba donje betonske zaobljene podloge </t>
    </r>
    <r>
      <rPr>
        <sz val="11"/>
        <rFont val="Arial Narrow"/>
        <family val="2"/>
        <charset val="238"/>
      </rPr>
      <t>u padu ispod drenažne cijevi prema šahtovima, od betona C16/20. U cijenu uračunata nabava doprema i ugradnja betona. Obračun po m3 ugrađenog betona C16/20.</t>
    </r>
  </si>
  <si>
    <r>
      <t xml:space="preserve">- </t>
    </r>
    <r>
      <rPr>
        <sz val="11"/>
        <rFont val="Arial Narrow"/>
        <family val="2"/>
        <charset val="238"/>
      </rPr>
      <t>beton</t>
    </r>
  </si>
  <si>
    <t xml:space="preserve">- armatura </t>
  </si>
  <si>
    <r>
      <t>Izvedba betonske staze oko crkve.</t>
    </r>
    <r>
      <rPr>
        <sz val="11"/>
        <rFont val="Arial Narrow"/>
        <family val="2"/>
        <charset val="238"/>
      </rPr>
      <t xml:space="preserve"> Izvedba betonske staze visine 0,25 m, širine 0,5 - 1m prema postojećem stanju. Od betona razreda C20/25, armatura B500B, Q335. Stavkom obuhvaćen kompletan rad, alat i materijal.</t>
    </r>
  </si>
  <si>
    <r>
      <t>Dobava i postavljanje ekstrudirane polistirenske (XPS) toplinske izolacije,</t>
    </r>
    <r>
      <rPr>
        <sz val="11"/>
        <rFont val="Arial Narrow"/>
        <family val="2"/>
        <charset val="238"/>
      </rPr>
      <t xml:space="preserve"> u pločama debljine 6 cm, klase tlačne čvrstoće min. 300 kPa, postavljanje na prethodno izvedenu hidroizolacij. Ploče se polažu punoplošno, bez vezivnog sredstva, s pomakom fuga i s preklopom, po mogućnosti tip "stepenastog" ili ravnog ruba, prema tehničkim uputama proizvođača. Uključena prilagodba i rezanje na mjeru, uklapanje oko rubova, kutova i prodora.
U cijenu je uključeno: sav potreban materijal (XPS ploče, dodatni pribor), ručni alat, priprema podloge, transport na gradilištu, ugradnja i svi pripadajući pomoćni radovi.</t>
    </r>
  </si>
  <si>
    <r>
      <rPr>
        <b/>
        <sz val="11"/>
        <rFont val="Arial Narrow"/>
        <family val="2"/>
        <charset val="238"/>
      </rPr>
      <t>Dobava i ugradnja čepaste folije kao zaštite hidroizolacije.</t>
    </r>
    <r>
      <rPr>
        <sz val="11"/>
        <rFont val="Arial Narrow"/>
        <family val="2"/>
        <charset val="238"/>
      </rPr>
      <t xml:space="preserve"> Čepasta folija postavlja se od dna temelja do razine uređenog terena. Služi kao mehanička zaštita hidroizolacije i dodatna barijera za prodor vlage.
Rad se izvodi prema tehničkim uputama proizvođača. Stavka obuhvaća sav rad, alat i materijal. Obračun po m2.</t>
    </r>
  </si>
  <si>
    <r>
      <rPr>
        <b/>
        <sz val="11"/>
        <rFont val="Arial Narrow"/>
        <family val="2"/>
        <charset val="238"/>
      </rPr>
      <t>Dobava i izrada nosivog sloja od drobljenog kamena ispod kamenog opločenja</t>
    </r>
    <r>
      <rPr>
        <sz val="11"/>
        <rFont val="Arial Narrow"/>
        <family val="2"/>
        <charset val="238"/>
      </rPr>
      <t xml:space="preserve"> frakcije 0–63 mm, debljine 40 cm. 
Uključuje dopremu, istovar, razastiranje, uvaljivanje i zbijanje sloja vibrovaljkom/vibracijskom pločom do potrebne zbijenosti. Stavka obuhvaća kompletan rad, alat i materijal. Obračun po m3.</t>
    </r>
  </si>
  <si>
    <r>
      <rPr>
        <b/>
        <sz val="11"/>
        <rFont val="Arial Narrow"/>
        <family val="2"/>
        <charset val="238"/>
      </rPr>
      <t xml:space="preserve">Izrada nivelacijskog sloja ispod kamenog opločenja, </t>
    </r>
    <r>
      <rPr>
        <sz val="11"/>
        <rFont val="Arial Narrow"/>
        <family val="2"/>
        <charset val="238"/>
      </rPr>
      <t>debljine cca 5 cm od drobljenog kamenčića frakcije 4–8 mm ili pijeska. 
Uključuje dopremu, razastiranje, niveliranje i pripremu za ugradnju kamenih kocki.Stavka obuhvaća kompletan rad, alat i materijal. Obračun po m3.</t>
    </r>
  </si>
  <si>
    <t>PODOPOLAGAČKI RADOVI</t>
  </si>
  <si>
    <t>UKUPNO PODOPOLAGAČKI RADOVI:</t>
  </si>
  <si>
    <r>
      <rPr>
        <b/>
        <sz val="11"/>
        <rFont val="Arial Narrow"/>
        <family val="2"/>
        <charset val="238"/>
      </rPr>
      <t>Dobava i ugradnja kamenih kocki</t>
    </r>
    <r>
      <rPr>
        <sz val="11"/>
        <rFont val="Arial Narrow"/>
        <family val="2"/>
        <charset val="238"/>
      </rPr>
      <t xml:space="preserve"> u uzorku prema postojećem stanju, uključuje: pažljivo postavljanje kocki u pripremljeni sloj, poravnanje i nabijanje gumenim batićem, niveliranje i oblikovanje potrebnih nagiba za odvodnju, ispunjavanje fuga kvarcnim pijeskom ili sitnim drobljenim kamenčićem, uvaljivanje vibro pločom s gumom i ponavljanje dok fuge ne budu popunjene, čišćenje i dovršetak radova. Obračun po m2 površine na kojoj se obavljaju radovi.
</t>
    </r>
  </si>
  <si>
    <t>! NAPOMENA: Prije izvođenja stavke potrebno je izvršiti pregled na licu mjesta zbog nepoznatih dimenzija i stanja temelja.</t>
  </si>
  <si>
    <r>
      <t xml:space="preserve">Stabilizacija tla ispod temelja </t>
    </r>
    <r>
      <rPr>
        <sz val="11"/>
        <rFont val="Arial Narrow"/>
        <family val="2"/>
        <charset val="238"/>
      </rPr>
      <t>dvokomponentnom poliuretanskom smolom visoke vlačne i tlačne čvrstoće koja svojim karakteristikama konsolidira temeljno tlo bez velike ekspanzije. Metoda sanacije/ojačanje tla je visokotlačno injektiranje prijenosnom 2-komponentnom pumpom koja prilikom injektiranja ojačava uz tlo. Priprema podloge: bušotine se izvode u temeljnu stopu linijski u razmaku 80-150 cm do dubine od 5,0 m od dna temelja. Dno bušotine treba završavati na sredini dna temeljnog zida. Kut bušenja rupa ovisi o dubini temelja (10° - 30°) i određuje se prema projektnoj dokumentaciji i stvarnoj širini temelja. Nakon bušenja, apliciraju se distribucijska čelična koplja promjera fi 13 mm na koje je potrebno ugraditi pakere ili glave pakere. Promjer bušotina iznosi do 18mm.
Ugradnja: Injektiranje se izvodi prijenosnom 2 K pumpom pod pritiskom koji se prillagođava prilikom injektiranja.</t>
    </r>
  </si>
  <si>
    <t>Pumpom mogu raditi samo izvođači koji su obučeni za rad sa strojem od strane ovlaštene osobe za ugradnju materijala. Poliuretanska smola za ojačavanje temeljnog tla sastoji se od dvije komponente koje se mješaju u pištolju. Nakon injektiranja packeri se uklanjaju, koplja se režu i bušotine se zatvaraju brzovezućim reparaturnim mortom. Ekspandirajuća smola mora zadovoljavati sljedeće karakteristike: Minimalna tlačna čvrstoća odreagirane smole (slobodno širenej) 800 kPa, a gustoća smole od 400 kg/m3 pri minalnoj tlačnoj čvrstoći od 10 MPa, a vrijeme reakcije smole od 6 sekundi do 30 sekundi.
Završni radovi: Nakon injektiranja uklanjaju se injekcijska čelična koplja zajedno s pakerima i bušotine se zatvaraju reparaturnim mortom. Obračun po m' injektiranog tla.</t>
  </si>
  <si>
    <r>
      <rPr>
        <b/>
        <i/>
        <sz val="11"/>
        <rFont val="Arial Narrow"/>
        <family val="2"/>
        <charset val="238"/>
      </rPr>
      <t>"Za radove sanacije temelja potrebno je predvidjeti povremeni arheološki nadzor obzirom na mogućnost pronalaska starijih zidnih struktura."</t>
    </r>
    <r>
      <rPr>
        <b/>
        <sz val="11"/>
        <rFont val="Arial Narrow"/>
        <family val="2"/>
        <charset val="238"/>
      </rPr>
      <t xml:space="preserve"> - Područna konzervatorska služba Bjelovar</t>
    </r>
  </si>
  <si>
    <r>
      <rPr>
        <b/>
        <sz val="11"/>
        <rFont val="Arial Narrow"/>
        <family val="2"/>
        <charset val="238"/>
      </rPr>
      <t>Dobava i ugradnja čepaste folije kao zaštite toplinske izolacije.</t>
    </r>
    <r>
      <rPr>
        <sz val="11"/>
        <rFont val="Arial Narrow"/>
        <family val="2"/>
        <charset val="238"/>
      </rPr>
      <t xml:space="preserve"> Čepasta folija postavlja se od dna temelja do razine uređenog terena. Služi kao mehanička zaštita hidroizolacije i dodatna barijera za prodor vlage. Postavlja se sa čepovima prema zemlji.
Rad se izvodi prema tehničkim uputama proizvođača. Stavka obuhvaća sav rad, alat i materijal. Obračun po m2.</t>
    </r>
  </si>
  <si>
    <t xml:space="preserve">Sve radove izvoditi u skladu s Zakonom o gradnji, Zakonom o  prostornom uređenju, Zakonom o održivom gospodarenju otpadom, Uredbi o uvjetima za postupanje s opasnim otpadom, Pravilnikom o građevnom otpadu i otpadu koji sadrži azbest i Pravilnikom o gospodarnju otpadom. Izvođač radova mora se pridržavati zaštitnih mjera u skladu s Zakonom o zaštiti na radu i u skladu sa Zakonom o zaštiti od požara. Potrebno se je prilikom izvođenja radova pridržavati Odluke o donošenju GUP-a grada Zagreba poglavito uzimajući u obzir mjere zaštite prirodnih, kulturnih i povijesnih vrijednosti. </t>
  </si>
  <si>
    <t>- cijena radne snage prema kalkulativnim bruto satnicama radnika uz faktor radne snage 2.8 za izračunavanje posrednih troškova i manipulativnih troškova za tuđe usluge od 5%,</t>
  </si>
  <si>
    <t>PROJEKT OBNOVE ZGRADE ZA CJELOVITU OBNOVU ZGRADE
 - 1. dio</t>
  </si>
  <si>
    <t>Zagreb, ožujak 2026.</t>
  </si>
  <si>
    <t>Red. Br.</t>
  </si>
  <si>
    <t>Jed. Mjere</t>
  </si>
  <si>
    <r>
      <rPr>
        <b/>
        <sz val="11"/>
        <rFont val="Arial Narrow"/>
        <family val="2"/>
        <charset val="238"/>
      </rPr>
      <t>Uređenje i organizacija gradilišta.</t>
    </r>
    <r>
      <rPr>
        <sz val="11"/>
        <rFont val="Arial Narrow"/>
        <family val="2"/>
        <charset val="238"/>
      </rPr>
      <t xml:space="preserve"> Ova stavka obuhvaća sve poslove pripreme i sve radove, objekte, strojeve i uređaje koji su potrebni za efikasnu organizaciju gradilišta. Izvođač radova treba prije početka radova izraditi projekt organizacije gradilišta te ga podnijeti nadzornom inženjeru na odobrenje. Stavkom je naročito obuhvaćeno slijedeće: (1) Izrada plana organizacije gradilišta (potrebna suglasnost nadzornog inženjera); (2) Izrada dinamičkog plana izvođenja radova u formi gantograma uključivo dopune i izmjene obzirom na objektivne okolnosti tijekom izvođenja radova (potrebna suglasnost nadzornog inženjera na temeljni plan i sve dopune i izmjene);  (3) Osiguranje odgovarajućeg prostora za rad i za pohranu gradilišne dokumentacije glavnog inženjera gradilišta, uključivo sanitarije i grijanje; (4) Osiguranje odgovarajućeg prostora za rad i za pohranu gradilišne dokumentacije nadzornih inženjera gradilišta, uključivo sanitarije i grijanje;</t>
    </r>
  </si>
  <si>
    <r>
      <rPr>
        <b/>
        <sz val="11"/>
        <rFont val="Arial Narrow"/>
        <family val="2"/>
        <charset val="238"/>
      </rPr>
      <t>Izravnavanje površine temelja prije izvedbe HI</t>
    </r>
    <r>
      <rPr>
        <sz val="11"/>
        <rFont val="Arial Narrow"/>
        <family val="2"/>
        <charset val="238"/>
      </rPr>
      <t xml:space="preserve"> produžnom grubom žbukom m-5, omjera 1:3:9 zaglađene završne obrade debljine 3-4,5 cm. Žbuku izvesti prema slijedećim fazama: površinu zida oprati vodom pod pritiskom, na navlaženu površinu zida nanijeti rijetki cementni mort-špric omjera 1:2. Na tako pripremljenu podlogu nanijeti osnovni sloj grube produžne žbuke debljine 2-2,5 cm. Prije izvođenja žbuke potrebno je izvesti: čišćenje površine četkanjem, čišćenje sljubnica do dubine min 2cm te ispunjavanje i izravnavanje sljubnica. Završni sloj fino zagladiti. Obračun se vrši po m2.</t>
    </r>
  </si>
  <si>
    <t>- čišćenje površine četkanjem</t>
  </si>
  <si>
    <t>- čišćenje sljubnica</t>
  </si>
  <si>
    <t>- ispunjavanje i izravnavanje sljubnica</t>
  </si>
  <si>
    <t>- cementni špric</t>
  </si>
  <si>
    <t>- strujna gruba i fina žbuka</t>
  </si>
  <si>
    <r>
      <rPr>
        <b/>
        <sz val="11"/>
        <rFont val="Arial Narrow"/>
        <family val="2"/>
        <charset val="238"/>
      </rPr>
      <t>Dobava i ugradnja hidroizolacije temelja</t>
    </r>
    <r>
      <rPr>
        <sz val="11"/>
        <rFont val="Arial Narrow"/>
        <family val="2"/>
        <charset val="238"/>
      </rPr>
      <t xml:space="preserve"> izvedene iz dva sloja fleksibilne polimer-bitumenske trake, armirane staklenom tkaninom, obostrano impregnirane i obložene fleksibilnom bitumenskom masom, s obje strane zaštićene zaštitnom folijom.
Radovi obuhvaćaju:
- Pripremu podloge – očišćena, suha i stabilna podloga,
- Predpremazivanje podloge hladnim bitumenskim premazom (tipa Resitol ili jednakovrijedni proizvod) u jednom sloju, u skladu s uputama proizvođača,
- Ugradnju prvog i drugog sloja hidroizolacijske trake, s međusobnim preklopom od najmanje 10 cm,
- Pridržavanje svih preporuka proizvođača hidroizolacijskog sustava, uključujući radne temperature, sušenje podloge i način ugradnje (lijepljenje plamenikom, vrući zrak, samoljepljivo ili sl.). U cijenu je uključeno: sav potreban materijal (bitumenske trake, hladni premaz, potrošni materijal), priprema podloge, kompletan rad i ugradnja, zaštita izolacije do daljnjih radova te svi pomoćni i završni radovi.
</t>
    </r>
  </si>
  <si>
    <t>REKAPITULACIJA - GRAĐEVINSKO OBRTNIČKI RADOVI</t>
  </si>
  <si>
    <t>REDNI BROJ</t>
  </si>
  <si>
    <t>UKUPNA CIJENA BEZ PDV-A [€]</t>
  </si>
  <si>
    <t xml:space="preserve">Glavni izvođač radova tijekom cijelog perioda trajanja radova osigurati će za obavljanje poslova nadzornih inženjera i investitora prostor koji čine minimalno dvije sobe. Ured treba biti namješten, opskrbljen uredskom opremom osobnim računalom s pisačima, telefonskim i fax uređajima, te nusprostorijama.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</si>
</sst>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 #,##0.00\ &quot;kn&quot;_-;\-* #,##0.00\ &quot;kn&quot;_-;_-* &quot;-&quot;??\ &quot;kn&quot;_-;_-@_-"/>
    <numFmt numFmtId="164" formatCode="#,###.00"/>
    <numFmt numFmtId="165" formatCode="_(* #,##0.00_);_(* \(#,##0.00\);_(* \-??_);_(@_)"/>
    <numFmt numFmtId="166" formatCode="_-* #,##0.00\ _k_n_-;\-* #,##0.00\ _k_n_-;_-* \-??\ _k_n_-;_-@_-"/>
    <numFmt numFmtId="167" formatCode="_-* #,##0.00_-;\-* #,##0.00_-;_-* \-??_-;_-@_-"/>
    <numFmt numFmtId="168" formatCode="_(* #,##0_);_(* \(#,##0\);_(* \-_);_(@_)"/>
    <numFmt numFmtId="169" formatCode="* #,##0.00&quot;      &quot;;\-* #,##0.00&quot;      &quot;;* \-#&quot;      &quot;;@\ "/>
    <numFmt numFmtId="170" formatCode="_-* #,##0.00&quot; kn&quot;_-;\-* #,##0.00&quot; kn&quot;_-;_-* \-??&quot; kn&quot;_-;_-@_-"/>
    <numFmt numFmtId="171" formatCode="_-&quot;kn &quot;* #,##0.00_-;&quot;-kn &quot;* #,##0.00_-;_-&quot;kn &quot;* \-??_-;_-@_-"/>
    <numFmt numFmtId="172" formatCode="_-* #,##0.00\ [$€-1]_-;\-* #,##0.00\ [$€-1]_-;_-* \-??\ [$€-1]_-;_-@_-"/>
    <numFmt numFmtId="173" formatCode="[$-41A]#,##0.00\ _k_n;[Red]\-#,##0.00\ _k_n"/>
    <numFmt numFmtId="174" formatCode="#,##0.00\ [$EUR]"/>
    <numFmt numFmtId="175" formatCode="_-* #,##0.00\ [$€-41A]_-;\-* #,##0.00\ [$€-41A]_-;_-* &quot;-&quot;??\ [$€-41A]_-;_-@_-"/>
    <numFmt numFmtId="176" formatCode="_-* #.##0.00\ &quot;kn&quot;_-;\-* #.##0.00\ &quot;kn&quot;_-;_-* &quot;-&quot;??\ &quot;kn&quot;_-;_-@_-"/>
    <numFmt numFmtId="177" formatCode="0.0"/>
    <numFmt numFmtId="178" formatCode="#,##0.0"/>
  </numFmts>
  <fonts count="74">
    <font>
      <sz val="10"/>
      <name val="Arial"/>
      <family val="2"/>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alibri"/>
      <family val="2"/>
      <charset val="238"/>
    </font>
    <font>
      <sz val="10"/>
      <name val="Arial"/>
      <family val="2"/>
      <charset val="238"/>
    </font>
    <font>
      <sz val="10"/>
      <name val="Arial"/>
      <family val="2"/>
      <charset val="1"/>
    </font>
    <font>
      <sz val="10"/>
      <name val="Arial Narrow"/>
      <family val="2"/>
      <charset val="1"/>
    </font>
    <font>
      <b/>
      <sz val="11"/>
      <name val="Arial Narrow"/>
      <family val="2"/>
      <charset val="1"/>
    </font>
    <font>
      <sz val="11"/>
      <name val="Arial Narrow"/>
      <family val="2"/>
      <charset val="1"/>
    </font>
    <font>
      <sz val="10"/>
      <name val="Arial"/>
      <family val="2"/>
    </font>
    <font>
      <sz val="12"/>
      <name val="Arial Narrow"/>
      <family val="2"/>
    </font>
    <font>
      <b/>
      <sz val="12"/>
      <name val="Arial Narrow"/>
      <family val="2"/>
    </font>
    <font>
      <i/>
      <sz val="12"/>
      <name val="Arial Narrow"/>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1"/>
      <color indexed="17"/>
      <name val="Calibri"/>
      <family val="2"/>
      <charset val="238"/>
    </font>
    <font>
      <i/>
      <sz val="11"/>
      <color indexed="23"/>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6.8"/>
      <color indexed="8"/>
      <name val="Arial Unicode MS"/>
      <family val="2"/>
      <charset val="238"/>
    </font>
    <font>
      <u/>
      <sz val="10"/>
      <color indexed="12"/>
      <name val="Arial"/>
      <family val="2"/>
      <charset val="238"/>
    </font>
    <font>
      <sz val="11"/>
      <color indexed="62"/>
      <name val="Calibri"/>
      <family val="2"/>
      <charset val="238"/>
    </font>
    <font>
      <b/>
      <sz val="11"/>
      <color indexed="63"/>
      <name val="Calibri"/>
      <family val="2"/>
      <charset val="238"/>
    </font>
    <font>
      <sz val="10"/>
      <name val="Times New Roman CE"/>
      <family val="1"/>
      <charset val="238"/>
    </font>
    <font>
      <sz val="12"/>
      <name val="Times New Roman CE"/>
      <family val="1"/>
      <charset val="238"/>
    </font>
    <font>
      <sz val="10"/>
      <color indexed="8"/>
      <name val="Century Gothic"/>
      <family val="2"/>
      <charset val="238"/>
    </font>
    <font>
      <sz val="11"/>
      <color indexed="52"/>
      <name val="Calibri"/>
      <family val="2"/>
      <charset val="238"/>
    </font>
    <font>
      <b/>
      <sz val="18"/>
      <color indexed="62"/>
      <name val="Cambria"/>
      <family val="2"/>
      <charset val="238"/>
    </font>
    <font>
      <sz val="11"/>
      <color indexed="60"/>
      <name val="Calibri"/>
      <family val="2"/>
      <charset val="238"/>
    </font>
    <font>
      <sz val="10"/>
      <name val="MS Sans Serif"/>
      <family val="2"/>
      <charset val="238"/>
    </font>
    <font>
      <sz val="10"/>
      <name val="Arial CE"/>
      <family val="2"/>
      <charset val="238"/>
    </font>
    <font>
      <sz val="11"/>
      <name val="Arial"/>
      <family val="2"/>
      <charset val="238"/>
    </font>
    <font>
      <sz val="10"/>
      <color indexed="8"/>
      <name val="Arial"/>
      <family val="2"/>
      <charset val="238"/>
    </font>
    <font>
      <sz val="11"/>
      <color indexed="10"/>
      <name val="Calibri"/>
      <family val="2"/>
      <charset val="238"/>
    </font>
    <font>
      <b/>
      <sz val="11"/>
      <color indexed="8"/>
      <name val="Calibri"/>
      <family val="2"/>
      <charset val="238"/>
    </font>
    <font>
      <b/>
      <sz val="12"/>
      <color indexed="8"/>
      <name val="Century Gothic"/>
      <family val="2"/>
      <charset val="238"/>
    </font>
    <font>
      <b/>
      <sz val="11"/>
      <name val="Arial Narrow"/>
      <family val="2"/>
    </font>
    <font>
      <sz val="11"/>
      <name val="Arial Narrow"/>
      <family val="2"/>
      <charset val="238"/>
    </font>
    <font>
      <b/>
      <sz val="11"/>
      <name val="Arial Narrow"/>
      <family val="2"/>
      <charset val="238"/>
    </font>
    <font>
      <sz val="10"/>
      <name val="Calibri"/>
      <family val="2"/>
      <charset val="238"/>
    </font>
    <font>
      <b/>
      <sz val="10"/>
      <name val="Calibri"/>
      <family val="2"/>
      <charset val="238"/>
    </font>
    <font>
      <b/>
      <sz val="10"/>
      <name val="Arial"/>
      <family val="2"/>
      <charset val="238"/>
    </font>
    <font>
      <sz val="11"/>
      <color rgb="FF000000"/>
      <name val="Calibri"/>
      <family val="2"/>
      <charset val="238"/>
    </font>
    <font>
      <sz val="10"/>
      <name val="Arial CE"/>
      <family val="2"/>
      <charset val="238"/>
    </font>
    <font>
      <sz val="12"/>
      <name val="Arial"/>
      <family val="2"/>
      <charset val="238"/>
    </font>
    <font>
      <sz val="9"/>
      <name val="Calibri"/>
      <family val="2"/>
      <charset val="238"/>
    </font>
    <font>
      <sz val="11"/>
      <color rgb="FF800000"/>
      <name val="Calibri"/>
      <family val="2"/>
      <charset val="238"/>
    </font>
    <font>
      <sz val="12"/>
      <color indexed="8"/>
      <name val="Calibri"/>
      <family val="2"/>
      <charset val="238"/>
    </font>
    <font>
      <sz val="10"/>
      <name val="Arial Narrow"/>
      <family val="2"/>
      <charset val="238"/>
    </font>
    <font>
      <sz val="10"/>
      <color rgb="FFFF0000"/>
      <name val="Arial"/>
      <family val="2"/>
    </font>
    <font>
      <sz val="10"/>
      <name val="Helv"/>
    </font>
    <font>
      <b/>
      <sz val="12"/>
      <name val="Arial"/>
      <family val="2"/>
      <charset val="238"/>
    </font>
    <font>
      <b/>
      <sz val="12"/>
      <color rgb="FFFF0000"/>
      <name val="Arial"/>
      <family val="2"/>
      <charset val="238"/>
    </font>
    <font>
      <sz val="11"/>
      <color rgb="FFFF0000"/>
      <name val="Arial Narrow"/>
      <family val="2"/>
      <charset val="238"/>
    </font>
    <font>
      <b/>
      <sz val="14"/>
      <name val="Arial Narrow"/>
      <family val="2"/>
      <charset val="238"/>
    </font>
    <font>
      <sz val="14"/>
      <name val="Arial Narrow"/>
      <family val="2"/>
      <charset val="238"/>
    </font>
    <font>
      <b/>
      <sz val="14"/>
      <name val="Arial"/>
      <family val="2"/>
      <charset val="238"/>
    </font>
    <font>
      <sz val="12"/>
      <name val="Arial Narrow"/>
      <family val="2"/>
      <charset val="238"/>
    </font>
    <font>
      <b/>
      <sz val="12"/>
      <name val="Arial Narrow"/>
      <family val="2"/>
      <charset val="238"/>
    </font>
    <font>
      <sz val="16"/>
      <name val="Arial Narrow"/>
      <family val="2"/>
      <charset val="238"/>
    </font>
    <font>
      <sz val="9"/>
      <name val="Arial CE"/>
      <family val="2"/>
      <charset val="238"/>
    </font>
    <font>
      <sz val="12"/>
      <name val="Arial"/>
      <family val="2"/>
    </font>
    <font>
      <b/>
      <i/>
      <sz val="11"/>
      <name val="Arial Narrow"/>
      <family val="2"/>
      <charset val="238"/>
    </font>
    <font>
      <b/>
      <sz val="8"/>
      <name val="DIN"/>
      <family val="2"/>
      <charset val="238"/>
    </font>
    <font>
      <sz val="8"/>
      <name val="DIN"/>
    </font>
    <font>
      <sz val="8"/>
      <name val="DIN"/>
      <family val="2"/>
      <charset val="238"/>
    </font>
    <font>
      <b/>
      <sz val="9"/>
      <name val="Arial Narrow"/>
      <family val="2"/>
      <charset val="1"/>
    </font>
    <font>
      <b/>
      <sz val="14"/>
      <name val="Arial Narrow"/>
      <family val="2"/>
      <charset val="1"/>
    </font>
  </fonts>
  <fills count="19">
    <fill>
      <patternFill patternType="none"/>
    </fill>
    <fill>
      <patternFill patternType="gray125"/>
    </fill>
    <fill>
      <patternFill patternType="solid">
        <fgColor indexed="47"/>
        <bgColor indexed="22"/>
      </patternFill>
    </fill>
    <fill>
      <patternFill patternType="solid">
        <fgColor indexed="29"/>
        <bgColor indexed="45"/>
      </patternFill>
    </fill>
    <fill>
      <patternFill patternType="solid">
        <fgColor indexed="26"/>
        <bgColor indexed="9"/>
      </patternFill>
    </fill>
    <fill>
      <patternFill patternType="solid">
        <fgColor indexed="27"/>
        <bgColor indexed="41"/>
      </patternFill>
    </fill>
    <fill>
      <patternFill patternType="solid">
        <fgColor indexed="22"/>
        <bgColor indexed="31"/>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25"/>
      </patternFill>
    </fill>
    <fill>
      <patternFill patternType="solid">
        <fgColor indexed="57"/>
        <bgColor indexed="21"/>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9"/>
        <bgColor indexed="26"/>
      </patternFill>
    </fill>
    <fill>
      <patternFill patternType="solid">
        <fgColor indexed="55"/>
        <bgColor indexed="23"/>
      </patternFill>
    </fill>
    <fill>
      <patternFill patternType="solid">
        <fgColor indexed="42"/>
        <bgColor indexed="27"/>
      </patternFill>
    </fill>
    <fill>
      <patternFill patternType="solid">
        <fgColor theme="0" tint="-0.14999847407452621"/>
        <bgColor indexed="64"/>
      </patternFill>
    </fill>
  </fills>
  <borders count="18">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style="thin">
        <color indexed="49"/>
      </top>
      <bottom style="double">
        <color indexed="49"/>
      </bottom>
      <diagonal/>
    </border>
    <border>
      <left/>
      <right/>
      <top style="thin">
        <color indexed="8"/>
      </top>
      <bottom style="thin">
        <color indexed="8"/>
      </bottom>
      <diagonal/>
    </border>
    <border>
      <left/>
      <right/>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10">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2" borderId="0" applyNumberFormat="0" applyBorder="0" applyAlignment="0" applyProtection="0"/>
    <xf numFmtId="0" fontId="6" fillId="5" borderId="0" applyNumberFormat="0" applyBorder="0" applyAlignment="0" applyProtection="0"/>
    <xf numFmtId="0" fontId="6" fillId="4" borderId="0" applyNumberFormat="0" applyBorder="0" applyAlignment="0" applyProtection="0"/>
    <xf numFmtId="0" fontId="6" fillId="6" borderId="0" applyNumberFormat="0" applyBorder="0" applyAlignment="0" applyProtection="0"/>
    <xf numFmtId="0" fontId="6" fillId="3" borderId="0" applyNumberFormat="0" applyBorder="0" applyAlignment="0" applyProtection="0"/>
    <xf numFmtId="0" fontId="6" fillId="7"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16" fillId="9" borderId="0" applyNumberFormat="0" applyBorder="0" applyAlignment="0" applyProtection="0"/>
    <xf numFmtId="0" fontId="16" fillId="3" borderId="0" applyNumberFormat="0" applyBorder="0" applyAlignment="0" applyProtection="0"/>
    <xf numFmtId="0" fontId="16" fillId="7"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3"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7" fillId="14" borderId="0" applyNumberFormat="0" applyBorder="0" applyAlignment="0" applyProtection="0"/>
    <xf numFmtId="0" fontId="7" fillId="4" borderId="1" applyNumberFormat="0" applyAlignment="0" applyProtection="0"/>
    <xf numFmtId="0" fontId="18" fillId="15" borderId="2" applyNumberFormat="0" applyAlignment="0" applyProtection="0"/>
    <xf numFmtId="0" fontId="19" fillId="16" borderId="3" applyNumberFormat="0" applyAlignment="0" applyProtection="0"/>
    <xf numFmtId="165" fontId="7" fillId="0" borderId="0" applyFill="0" applyBorder="0" applyAlignment="0" applyProtection="0"/>
    <xf numFmtId="166" fontId="12" fillId="0" borderId="0" applyFill="0" applyBorder="0" applyAlignment="0" applyProtection="0"/>
    <xf numFmtId="166" fontId="7"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7" fontId="6" fillId="0" borderId="0" applyFill="0" applyBorder="0" applyAlignment="0" applyProtection="0"/>
    <xf numFmtId="168"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69" fontId="7" fillId="0" borderId="0" applyBorder="0" applyProtection="0"/>
    <xf numFmtId="166" fontId="6" fillId="0" borderId="0" applyFill="0" applyBorder="0" applyAlignment="0" applyProtection="0"/>
    <xf numFmtId="166" fontId="6" fillId="0" borderId="0" applyFill="0" applyBorder="0" applyAlignment="0" applyProtection="0"/>
    <xf numFmtId="166" fontId="6" fillId="0" borderId="0" applyFill="0" applyBorder="0" applyAlignment="0" applyProtection="0"/>
    <xf numFmtId="170" fontId="6" fillId="0" borderId="0" applyFill="0" applyBorder="0" applyAlignment="0" applyProtection="0"/>
    <xf numFmtId="171" fontId="6" fillId="0" borderId="0" applyFill="0" applyBorder="0" applyAlignment="0" applyProtection="0"/>
    <xf numFmtId="171" fontId="7" fillId="0" borderId="0" applyFill="0" applyBorder="0" applyAlignment="0" applyProtection="0"/>
    <xf numFmtId="171" fontId="6" fillId="0" borderId="0" applyFill="0" applyBorder="0" applyAlignment="0" applyProtection="0"/>
    <xf numFmtId="170" fontId="6" fillId="0" borderId="0" applyFill="0" applyBorder="0" applyAlignment="0" applyProtection="0"/>
    <xf numFmtId="170" fontId="6" fillId="0" borderId="0" applyFill="0" applyBorder="0" applyAlignment="0" applyProtection="0"/>
    <xf numFmtId="170" fontId="6" fillId="0" borderId="0" applyFill="0" applyBorder="0" applyAlignment="0" applyProtection="0"/>
    <xf numFmtId="170" fontId="6" fillId="0" borderId="0" applyFill="0" applyBorder="0" applyAlignment="0" applyProtection="0"/>
    <xf numFmtId="0" fontId="20" fillId="17" borderId="0" applyNumberFormat="0" applyBorder="0" applyAlignment="0" applyProtection="0"/>
    <xf numFmtId="0" fontId="21" fillId="0" borderId="0" applyNumberFormat="0" applyFill="0" applyBorder="0" applyAlignment="0" applyProtection="0"/>
    <xf numFmtId="0" fontId="20" fillId="17" borderId="0" applyNumberFormat="0" applyBorder="0" applyAlignment="0" applyProtection="0"/>
    <xf numFmtId="0" fontId="22" fillId="0" borderId="4"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0" applyNumberFormat="0" applyFill="0" applyBorder="0" applyAlignment="0" applyProtection="0"/>
    <xf numFmtId="49" fontId="25" fillId="0" borderId="0" applyBorder="0">
      <alignment horizontal="left" vertical="top" wrapText="1"/>
      <protection locked="0"/>
    </xf>
    <xf numFmtId="0" fontId="26" fillId="0" borderId="0" applyBorder="0" applyProtection="0"/>
    <xf numFmtId="0" fontId="26" fillId="0" borderId="0" applyBorder="0" applyProtection="0"/>
    <xf numFmtId="0" fontId="26" fillId="0" borderId="0" applyBorder="0" applyProtection="0"/>
    <xf numFmtId="0" fontId="26" fillId="0" borderId="0" applyNumberFormat="0" applyFill="0" applyBorder="0" applyAlignment="0" applyProtection="0"/>
    <xf numFmtId="0" fontId="27" fillId="7" borderId="2" applyNumberFormat="0" applyAlignment="0" applyProtection="0"/>
    <xf numFmtId="0" fontId="28" fillId="15" borderId="7" applyNumberFormat="0" applyAlignment="0" applyProtection="0"/>
    <xf numFmtId="0" fontId="29" fillId="0" borderId="0">
      <alignment horizontal="right" vertical="top"/>
    </xf>
    <xf numFmtId="0" fontId="30" fillId="0" borderId="0">
      <alignment horizontal="justify" vertical="top" wrapText="1"/>
    </xf>
    <xf numFmtId="0" fontId="29" fillId="0" borderId="0">
      <alignment horizontal="left"/>
    </xf>
    <xf numFmtId="0" fontId="30" fillId="0" borderId="0">
      <alignment horizontal="right"/>
    </xf>
    <xf numFmtId="4" fontId="30" fillId="0" borderId="0">
      <alignment horizontal="right" wrapText="1"/>
    </xf>
    <xf numFmtId="0" fontId="30" fillId="0" borderId="0">
      <alignment horizontal="right"/>
    </xf>
    <xf numFmtId="4" fontId="30" fillId="0" borderId="0">
      <alignment horizontal="right"/>
    </xf>
    <xf numFmtId="0" fontId="31" fillId="0" borderId="0" applyBorder="0" applyProtection="0">
      <alignment horizontal="right" vertical="top" wrapText="1"/>
    </xf>
    <xf numFmtId="0" fontId="32" fillId="0" borderId="8" applyNumberFormat="0" applyFill="0" applyAlignment="0" applyProtection="0"/>
    <xf numFmtId="0" fontId="31" fillId="0" borderId="0" applyBorder="0">
      <alignment horizontal="justify" vertical="top" wrapText="1"/>
      <protection locked="0"/>
    </xf>
    <xf numFmtId="0" fontId="25" fillId="0" borderId="0" applyNumberFormat="0" applyBorder="0">
      <alignment vertical="top" wrapText="1"/>
      <protection locked="0"/>
    </xf>
    <xf numFmtId="0" fontId="33" fillId="0" borderId="0" applyNumberFormat="0" applyFill="0" applyBorder="0" applyAlignment="0" applyProtection="0"/>
    <xf numFmtId="0" fontId="34" fillId="7" borderId="0" applyNumberFormat="0" applyBorder="0" applyAlignment="0" applyProtection="0"/>
    <xf numFmtId="0" fontId="6" fillId="0" borderId="0"/>
    <xf numFmtId="0" fontId="7" fillId="0" borderId="0"/>
    <xf numFmtId="0" fontId="7" fillId="0" borderId="0"/>
    <xf numFmtId="0" fontId="35" fillId="0" borderId="0"/>
    <xf numFmtId="0" fontId="7" fillId="0" borderId="0"/>
    <xf numFmtId="0" fontId="7" fillId="0" borderId="0"/>
    <xf numFmtId="0" fontId="7" fillId="0" borderId="0"/>
    <xf numFmtId="172" fontId="6" fillId="0" borderId="0"/>
    <xf numFmtId="0" fontId="7" fillId="0" borderId="0"/>
    <xf numFmtId="0" fontId="6" fillId="0" borderId="0"/>
    <xf numFmtId="0" fontId="7" fillId="0" borderId="0"/>
    <xf numFmtId="0" fontId="12" fillId="0" borderId="0" applyProtection="0">
      <alignment wrapText="1"/>
    </xf>
    <xf numFmtId="0" fontId="7" fillId="0" borderId="0"/>
    <xf numFmtId="0" fontId="7" fillId="0" borderId="0"/>
    <xf numFmtId="0" fontId="7" fillId="0" borderId="0">
      <alignment horizontal="left" wrapText="1"/>
    </xf>
    <xf numFmtId="0" fontId="7" fillId="0" borderId="0"/>
    <xf numFmtId="172"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lignment horizontal="left" wrapText="1"/>
    </xf>
    <xf numFmtId="2" fontId="36" fillId="0" borderId="0">
      <alignment horizontal="left" vertical="top"/>
    </xf>
    <xf numFmtId="2" fontId="36" fillId="0" borderId="0">
      <alignment horizontal="left" vertical="top"/>
    </xf>
    <xf numFmtId="2" fontId="36" fillId="0" borderId="0">
      <alignment horizontal="left" vertical="top"/>
    </xf>
    <xf numFmtId="0" fontId="7" fillId="0" borderId="0"/>
    <xf numFmtId="0" fontId="6" fillId="0" borderId="0"/>
    <xf numFmtId="0" fontId="7" fillId="0" borderId="0"/>
    <xf numFmtId="0" fontId="6" fillId="0" borderId="0"/>
    <xf numFmtId="0" fontId="7" fillId="0" borderId="0" applyProtection="0">
      <alignment wrapText="1"/>
    </xf>
    <xf numFmtId="4" fontId="37" fillId="0" borderId="0">
      <alignment horizontal="justify"/>
    </xf>
    <xf numFmtId="0" fontId="7" fillId="0" borderId="0"/>
    <xf numFmtId="0" fontId="7" fillId="0" borderId="0"/>
    <xf numFmtId="0" fontId="7" fillId="0" borderId="0"/>
    <xf numFmtId="0" fontId="8" fillId="0" borderId="0"/>
    <xf numFmtId="0" fontId="6" fillId="0" borderId="0"/>
    <xf numFmtId="0" fontId="6" fillId="4" borderId="1" applyNumberFormat="0" applyAlignment="0" applyProtection="0"/>
    <xf numFmtId="0" fontId="28" fillId="15" borderId="7" applyNumberFormat="0" applyAlignment="0" applyProtection="0"/>
    <xf numFmtId="1" fontId="31" fillId="0" borderId="0" applyFill="0" applyBorder="0" applyProtection="0">
      <alignment horizontal="center" vertical="top" wrapText="1"/>
    </xf>
    <xf numFmtId="0" fontId="38" fillId="0" borderId="0"/>
    <xf numFmtId="0" fontId="8" fillId="0" borderId="0"/>
    <xf numFmtId="0" fontId="7" fillId="0" borderId="0"/>
    <xf numFmtId="169" fontId="7" fillId="0" borderId="0" applyBorder="0" applyProtection="0"/>
    <xf numFmtId="0" fontId="39" fillId="0" borderId="0" applyNumberFormat="0" applyFill="0" applyBorder="0" applyAlignment="0" applyProtection="0"/>
    <xf numFmtId="0" fontId="33" fillId="0" borderId="0" applyNumberFormat="0" applyFill="0" applyBorder="0" applyAlignment="0" applyProtection="0"/>
    <xf numFmtId="0" fontId="40" fillId="0" borderId="9" applyNumberFormat="0" applyFill="0" applyAlignment="0" applyProtection="0"/>
    <xf numFmtId="49" fontId="41" fillId="0" borderId="10">
      <alignment horizontal="right" vertical="top" wrapText="1"/>
      <protection locked="0"/>
    </xf>
    <xf numFmtId="170" fontId="6" fillId="0" borderId="0" applyFill="0" applyBorder="0" applyAlignment="0" applyProtection="0"/>
    <xf numFmtId="0" fontId="39" fillId="0" borderId="0" applyNumberFormat="0" applyFill="0" applyBorder="0" applyAlignment="0" applyProtection="0"/>
    <xf numFmtId="44" fontId="12" fillId="0" borderId="0" applyFont="0" applyFill="0" applyBorder="0" applyAlignment="0" applyProtection="0"/>
    <xf numFmtId="166" fontId="7" fillId="0" borderId="0" applyBorder="0" applyProtection="0"/>
    <xf numFmtId="4" fontId="51" fillId="0" borderId="12">
      <alignment horizontal="right" vertical="center" indent="1"/>
      <protection locked="0"/>
    </xf>
    <xf numFmtId="0" fontId="7" fillId="0" borderId="0"/>
    <xf numFmtId="0" fontId="12" fillId="0" borderId="0"/>
    <xf numFmtId="0" fontId="8" fillId="0" borderId="0"/>
    <xf numFmtId="0" fontId="7" fillId="0" borderId="0"/>
    <xf numFmtId="0" fontId="7" fillId="0" borderId="0"/>
    <xf numFmtId="0" fontId="53" fillId="0" borderId="0"/>
    <xf numFmtId="4" fontId="46" fillId="0" borderId="11">
      <alignment horizontal="right" vertical="center" indent="1"/>
    </xf>
    <xf numFmtId="0" fontId="48" fillId="0" borderId="0"/>
    <xf numFmtId="0" fontId="48" fillId="0" borderId="0"/>
    <xf numFmtId="0" fontId="49" fillId="0" borderId="0">
      <alignment vertical="center"/>
    </xf>
    <xf numFmtId="0" fontId="50" fillId="0" borderId="0"/>
    <xf numFmtId="0" fontId="7" fillId="0" borderId="0">
      <alignment vertical="top"/>
    </xf>
    <xf numFmtId="0" fontId="52" fillId="0" borderId="0">
      <alignment vertical="center"/>
    </xf>
    <xf numFmtId="0" fontId="48" fillId="0" borderId="0"/>
    <xf numFmtId="0" fontId="7" fillId="0" borderId="0"/>
    <xf numFmtId="0" fontId="49" fillId="0" borderId="0">
      <alignment vertical="center"/>
    </xf>
    <xf numFmtId="0" fontId="49" fillId="0" borderId="0">
      <alignment vertical="center"/>
    </xf>
    <xf numFmtId="0" fontId="7" fillId="0" borderId="0"/>
    <xf numFmtId="0" fontId="7" fillId="0" borderId="0"/>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8" fillId="0" borderId="0"/>
    <xf numFmtId="4" fontId="50" fillId="0" borderId="0"/>
    <xf numFmtId="173" fontId="7" fillId="0" borderId="0" applyBorder="0" applyProtection="0"/>
    <xf numFmtId="0" fontId="7" fillId="0" borderId="0"/>
    <xf numFmtId="0" fontId="7" fillId="0" borderId="0"/>
    <xf numFmtId="0" fontId="37" fillId="0" borderId="0"/>
    <xf numFmtId="0" fontId="49" fillId="0" borderId="0">
      <alignment vertical="center"/>
    </xf>
    <xf numFmtId="0" fontId="35" fillId="0" borderId="0"/>
    <xf numFmtId="0" fontId="7" fillId="0" borderId="0"/>
    <xf numFmtId="170" fontId="7" fillId="0" borderId="0" applyBorder="0" applyProtection="0"/>
    <xf numFmtId="167" fontId="7" fillId="0" borderId="0" applyBorder="0" applyProtection="0"/>
    <xf numFmtId="0" fontId="49" fillId="0" borderId="0">
      <alignment vertical="center"/>
    </xf>
    <xf numFmtId="0" fontId="7" fillId="0" borderId="0"/>
    <xf numFmtId="44" fontId="12" fillId="0" borderId="0" applyFont="0" applyFill="0" applyBorder="0" applyAlignment="0" applyProtection="0"/>
    <xf numFmtId="0" fontId="56" fillId="0" borderId="0"/>
    <xf numFmtId="0" fontId="5" fillId="0" borderId="0"/>
    <xf numFmtId="0" fontId="4" fillId="0" borderId="0"/>
    <xf numFmtId="44" fontId="7" fillId="0" borderId="0" applyFont="0" applyFill="0" applyBorder="0" applyAlignment="0" applyProtection="0"/>
    <xf numFmtId="0" fontId="3" fillId="0" borderId="0"/>
    <xf numFmtId="0" fontId="2" fillId="0" borderId="0"/>
    <xf numFmtId="176" fontId="7" fillId="0" borderId="0" applyFont="0" applyFill="0" applyBorder="0" applyAlignment="0" applyProtection="0"/>
    <xf numFmtId="44" fontId="2" fillId="0" borderId="0" applyFont="0" applyFill="0" applyBorder="0" applyAlignment="0" applyProtection="0"/>
    <xf numFmtId="0" fontId="66" fillId="0" borderId="0">
      <alignment horizontal="left" vertical="top"/>
    </xf>
    <xf numFmtId="0" fontId="66" fillId="0" borderId="0">
      <alignment horizontal="left" vertical="top"/>
    </xf>
    <xf numFmtId="0" fontId="1" fillId="0" borderId="0"/>
  </cellStyleXfs>
  <cellXfs count="194">
    <xf numFmtId="0" fontId="0" fillId="0" borderId="0" xfId="0"/>
    <xf numFmtId="0" fontId="13" fillId="0" borderId="0" xfId="0" applyFont="1"/>
    <xf numFmtId="0" fontId="15" fillId="0" borderId="0" xfId="0" applyFont="1"/>
    <xf numFmtId="4" fontId="15" fillId="0" borderId="0" xfId="0" applyNumberFormat="1" applyFont="1"/>
    <xf numFmtId="0" fontId="13" fillId="0" borderId="0" xfId="0" applyFont="1" applyAlignment="1">
      <alignment horizontal="center" vertical="center" wrapText="1"/>
    </xf>
    <xf numFmtId="0" fontId="13" fillId="0" borderId="0" xfId="0" applyFont="1" applyAlignment="1">
      <alignment vertical="center" wrapText="1"/>
    </xf>
    <xf numFmtId="0" fontId="13" fillId="0" borderId="0" xfId="0" applyFont="1" applyAlignment="1">
      <alignment wrapText="1"/>
    </xf>
    <xf numFmtId="4" fontId="13" fillId="0" borderId="0" xfId="0" applyNumberFormat="1" applyFont="1" applyAlignment="1">
      <alignment wrapText="1"/>
    </xf>
    <xf numFmtId="0" fontId="13" fillId="0" borderId="0" xfId="0" applyFont="1" applyAlignment="1">
      <alignment horizontal="center" wrapText="1"/>
    </xf>
    <xf numFmtId="0" fontId="13" fillId="0" borderId="0" xfId="0" applyFont="1" applyAlignment="1">
      <alignment horizontal="center"/>
    </xf>
    <xf numFmtId="0" fontId="13" fillId="0" borderId="0" xfId="0" applyFont="1" applyAlignment="1">
      <alignment vertical="center"/>
    </xf>
    <xf numFmtId="4" fontId="13" fillId="0" borderId="0" xfId="0" applyNumberFormat="1" applyFont="1"/>
    <xf numFmtId="0" fontId="14" fillId="0" borderId="0" xfId="0" applyFont="1"/>
    <xf numFmtId="4" fontId="14" fillId="0" borderId="0" xfId="0" applyNumberFormat="1" applyFont="1"/>
    <xf numFmtId="0" fontId="45" fillId="0" borderId="0" xfId="143" applyFont="1"/>
    <xf numFmtId="0" fontId="45" fillId="0" borderId="0" xfId="143" applyFont="1" applyAlignment="1">
      <alignment horizontal="right"/>
    </xf>
    <xf numFmtId="0" fontId="45" fillId="0" borderId="0" xfId="143" applyFont="1" applyAlignment="1">
      <alignment horizontal="right" vertical="top"/>
    </xf>
    <xf numFmtId="0" fontId="45" fillId="0" borderId="0" xfId="143" applyFont="1" applyAlignment="1">
      <alignment wrapText="1"/>
    </xf>
    <xf numFmtId="44" fontId="0" fillId="0" borderId="0" xfId="158" applyFont="1"/>
    <xf numFmtId="0" fontId="47" fillId="0" borderId="0" xfId="0" applyFont="1"/>
    <xf numFmtId="0" fontId="55" fillId="0" borderId="0" xfId="0" applyFont="1" applyAlignment="1">
      <alignment vertical="top" wrapText="1"/>
    </xf>
    <xf numFmtId="0" fontId="55" fillId="0" borderId="0" xfId="0" applyFont="1" applyAlignment="1">
      <alignment wrapText="1"/>
    </xf>
    <xf numFmtId="2" fontId="0" fillId="0" borderId="0" xfId="0" applyNumberFormat="1"/>
    <xf numFmtId="0" fontId="57" fillId="0" borderId="0" xfId="199" applyFont="1" applyAlignment="1">
      <alignment horizontal="left" vertical="center" wrapText="1"/>
    </xf>
    <xf numFmtId="0" fontId="43" fillId="0" borderId="0" xfId="0" applyFont="1"/>
    <xf numFmtId="0" fontId="60" fillId="0" borderId="0" xfId="0" applyFont="1" applyAlignment="1">
      <alignment horizontal="center"/>
    </xf>
    <xf numFmtId="0" fontId="60" fillId="0" borderId="0" xfId="0" applyFont="1"/>
    <xf numFmtId="0" fontId="61" fillId="0" borderId="0" xfId="0" applyFont="1"/>
    <xf numFmtId="0" fontId="43" fillId="0" borderId="0" xfId="0" applyFont="1" applyAlignment="1">
      <alignment horizontal="left" vertical="top" wrapText="1"/>
    </xf>
    <xf numFmtId="0" fontId="50" fillId="0" borderId="13" xfId="199" applyFont="1" applyBorder="1" applyAlignment="1">
      <alignment horizontal="left" vertical="center" wrapText="1"/>
    </xf>
    <xf numFmtId="0" fontId="57" fillId="0" borderId="13" xfId="199" applyFont="1" applyBorder="1" applyAlignment="1">
      <alignment horizontal="left" vertical="center" wrapText="1"/>
    </xf>
    <xf numFmtId="0" fontId="58" fillId="0" borderId="13" xfId="199" applyFont="1" applyBorder="1" applyAlignment="1">
      <alignment horizontal="left" vertical="center" wrapText="1"/>
    </xf>
    <xf numFmtId="0" fontId="62" fillId="0" borderId="13" xfId="199" applyFont="1" applyBorder="1" applyAlignment="1">
      <alignment horizontal="left" vertical="center" wrapText="1"/>
    </xf>
    <xf numFmtId="0" fontId="63" fillId="0" borderId="0" xfId="199" applyFont="1" applyAlignment="1">
      <alignment horizontal="left" vertical="center"/>
    </xf>
    <xf numFmtId="0" fontId="63" fillId="0" borderId="0" xfId="199" applyFont="1" applyAlignment="1">
      <alignment horizontal="left" vertical="center" wrapText="1"/>
    </xf>
    <xf numFmtId="0" fontId="64" fillId="0" borderId="0" xfId="199" applyFont="1" applyAlignment="1">
      <alignment horizontal="left" vertical="center"/>
    </xf>
    <xf numFmtId="0" fontId="42" fillId="0" borderId="14" xfId="0" applyFont="1" applyBorder="1" applyAlignment="1">
      <alignment horizontal="center" vertical="top" wrapText="1"/>
    </xf>
    <xf numFmtId="0" fontId="11" fillId="0" borderId="14" xfId="0" applyFont="1" applyBorder="1" applyAlignment="1">
      <alignment horizontal="center" wrapText="1"/>
    </xf>
    <xf numFmtId="175" fontId="43" fillId="0" borderId="14" xfId="0" applyNumberFormat="1" applyFont="1" applyBorder="1" applyAlignment="1">
      <alignment horizontal="right" wrapText="1"/>
    </xf>
    <xf numFmtId="175" fontId="43" fillId="0" borderId="14" xfId="158" applyNumberFormat="1" applyFont="1" applyBorder="1" applyAlignment="1">
      <alignment wrapText="1"/>
    </xf>
    <xf numFmtId="0" fontId="43" fillId="0" borderId="14" xfId="0" applyFont="1" applyBorder="1" applyAlignment="1">
      <alignment vertical="top" wrapText="1"/>
    </xf>
    <xf numFmtId="0" fontId="44" fillId="0" borderId="14" xfId="0" applyFont="1" applyBorder="1" applyAlignment="1">
      <alignment horizontal="center" vertical="top" wrapText="1"/>
    </xf>
    <xf numFmtId="0" fontId="44" fillId="0" borderId="14" xfId="0" applyFont="1" applyBorder="1" applyAlignment="1">
      <alignment vertical="top" wrapText="1"/>
    </xf>
    <xf numFmtId="175" fontId="11" fillId="0" borderId="14" xfId="0" applyNumberFormat="1" applyFont="1" applyBorder="1" applyAlignment="1">
      <alignment horizontal="right" wrapText="1"/>
    </xf>
    <xf numFmtId="0" fontId="54" fillId="0" borderId="0" xfId="0" applyFont="1"/>
    <xf numFmtId="0" fontId="43" fillId="0" borderId="14" xfId="0" applyFont="1" applyBorder="1"/>
    <xf numFmtId="0" fontId="44" fillId="0" borderId="14" xfId="0" applyFont="1" applyBorder="1" applyAlignment="1">
      <alignment horizontal="center"/>
    </xf>
    <xf numFmtId="0" fontId="43" fillId="0" borderId="14" xfId="0" applyFont="1" applyBorder="1" applyAlignment="1">
      <alignment horizontal="center"/>
    </xf>
    <xf numFmtId="0" fontId="44" fillId="0" borderId="14" xfId="0" applyFont="1" applyBorder="1" applyAlignment="1">
      <alignment horizontal="center" vertical="center" wrapText="1"/>
    </xf>
    <xf numFmtId="0" fontId="43" fillId="0" borderId="14" xfId="0" applyFont="1" applyBorder="1" applyAlignment="1">
      <alignment wrapText="1"/>
    </xf>
    <xf numFmtId="0" fontId="43" fillId="0" borderId="14" xfId="0" applyFont="1" applyBorder="1" applyAlignment="1">
      <alignment horizontal="center" wrapText="1"/>
    </xf>
    <xf numFmtId="2" fontId="43" fillId="0" borderId="14" xfId="0" applyNumberFormat="1" applyFont="1" applyBorder="1" applyAlignment="1">
      <alignment wrapText="1"/>
    </xf>
    <xf numFmtId="164" fontId="43" fillId="0" borderId="14" xfId="0" applyNumberFormat="1" applyFont="1" applyBorder="1" applyAlignment="1">
      <alignment wrapText="1"/>
    </xf>
    <xf numFmtId="3" fontId="43" fillId="0" borderId="14" xfId="0" applyNumberFormat="1" applyFont="1" applyBorder="1" applyAlignment="1">
      <alignment horizontal="right" wrapText="1"/>
    </xf>
    <xf numFmtId="175" fontId="43" fillId="0" borderId="14" xfId="0" applyNumberFormat="1" applyFont="1" applyBorder="1" applyAlignment="1">
      <alignment wrapText="1"/>
    </xf>
    <xf numFmtId="0" fontId="11" fillId="0" borderId="14" xfId="0" applyFont="1" applyBorder="1" applyAlignment="1">
      <alignment wrapText="1"/>
    </xf>
    <xf numFmtId="175" fontId="11" fillId="0" borderId="14" xfId="0" applyNumberFormat="1" applyFont="1" applyBorder="1" applyAlignment="1">
      <alignment wrapText="1"/>
    </xf>
    <xf numFmtId="0" fontId="43" fillId="0" borderId="14" xfId="0" applyFont="1" applyBorder="1" applyAlignment="1">
      <alignment horizontal="center" vertical="center" wrapText="1"/>
    </xf>
    <xf numFmtId="0" fontId="44" fillId="0" borderId="14" xfId="0" applyFont="1" applyBorder="1" applyAlignment="1">
      <alignment wrapText="1"/>
    </xf>
    <xf numFmtId="175" fontId="44" fillId="0" borderId="14" xfId="0" applyNumberFormat="1" applyFont="1" applyBorder="1" applyAlignment="1">
      <alignment wrapText="1"/>
    </xf>
    <xf numFmtId="1" fontId="43" fillId="0" borderId="14" xfId="0" applyNumberFormat="1" applyFont="1" applyBorder="1" applyAlignment="1">
      <alignment horizontal="center"/>
    </xf>
    <xf numFmtId="2" fontId="44" fillId="0" borderId="14" xfId="0" applyNumberFormat="1" applyFont="1" applyBorder="1" applyAlignment="1">
      <alignment horizontal="center" vertical="center" wrapText="1"/>
    </xf>
    <xf numFmtId="0" fontId="44" fillId="0" borderId="14" xfId="0" applyFont="1" applyBorder="1" applyAlignment="1">
      <alignment horizontal="center" vertical="top"/>
    </xf>
    <xf numFmtId="3" fontId="43" fillId="0" borderId="14" xfId="0" applyNumberFormat="1" applyFont="1" applyBorder="1" applyAlignment="1">
      <alignment horizontal="right"/>
    </xf>
    <xf numFmtId="175" fontId="43" fillId="0" borderId="14" xfId="0" applyNumberFormat="1" applyFont="1" applyBorder="1" applyAlignment="1">
      <alignment horizontal="right"/>
    </xf>
    <xf numFmtId="0" fontId="43" fillId="0" borderId="14" xfId="0" applyFont="1" applyBorder="1" applyAlignment="1">
      <alignment vertical="top"/>
    </xf>
    <xf numFmtId="0" fontId="0" fillId="0" borderId="14" xfId="0" applyBorder="1"/>
    <xf numFmtId="0" fontId="9" fillId="0" borderId="14" xfId="0" applyFont="1" applyBorder="1" applyAlignment="1">
      <alignment horizontal="center" vertical="top"/>
    </xf>
    <xf numFmtId="0" fontId="9" fillId="0" borderId="14" xfId="0" applyFont="1" applyBorder="1" applyAlignment="1">
      <alignment horizontal="center"/>
    </xf>
    <xf numFmtId="3" fontId="9" fillId="0" borderId="14" xfId="0" applyNumberFormat="1" applyFont="1" applyBorder="1" applyAlignment="1">
      <alignment horizontal="center"/>
    </xf>
    <xf numFmtId="0" fontId="10" fillId="0" borderId="14" xfId="0" applyFont="1" applyBorder="1" applyAlignment="1">
      <alignment horizontal="center" vertical="top" wrapText="1"/>
    </xf>
    <xf numFmtId="0" fontId="10" fillId="0" borderId="14" xfId="0" applyFont="1" applyBorder="1" applyAlignment="1">
      <alignment horizontal="center" vertical="center" wrapText="1"/>
    </xf>
    <xf numFmtId="3" fontId="10" fillId="0" borderId="14" xfId="0" applyNumberFormat="1" applyFont="1" applyBorder="1" applyAlignment="1">
      <alignment horizontal="center" vertical="center" wrapText="1"/>
    </xf>
    <xf numFmtId="4" fontId="10" fillId="0" borderId="14" xfId="0" applyNumberFormat="1" applyFont="1" applyBorder="1" applyAlignment="1">
      <alignment horizontal="center" vertical="center" wrapText="1"/>
    </xf>
    <xf numFmtId="174" fontId="10" fillId="0" borderId="14" xfId="0" applyNumberFormat="1" applyFont="1" applyBorder="1" applyAlignment="1">
      <alignment horizontal="center" vertical="center" wrapText="1"/>
    </xf>
    <xf numFmtId="49" fontId="43" fillId="0" borderId="14" xfId="0" quotePrefix="1" applyNumberFormat="1" applyFont="1" applyBorder="1" applyAlignment="1">
      <alignment horizontal="justify" vertical="top" wrapText="1"/>
    </xf>
    <xf numFmtId="0" fontId="43" fillId="0" borderId="14" xfId="0" applyFont="1" applyBorder="1" applyAlignment="1">
      <alignment horizontal="center" vertical="top"/>
    </xf>
    <xf numFmtId="175" fontId="43" fillId="0" borderId="14" xfId="158" applyNumberFormat="1" applyFont="1" applyFill="1" applyBorder="1" applyAlignment="1">
      <alignment wrapText="1"/>
    </xf>
    <xf numFmtId="0" fontId="42" fillId="0" borderId="14" xfId="0" applyFont="1" applyBorder="1" applyAlignment="1">
      <alignment horizontal="center" vertical="top"/>
    </xf>
    <xf numFmtId="175" fontId="43" fillId="0" borderId="14" xfId="0" applyNumberFormat="1" applyFont="1" applyBorder="1"/>
    <xf numFmtId="0" fontId="10" fillId="0" borderId="14" xfId="0" applyFont="1" applyBorder="1" applyAlignment="1">
      <alignment wrapText="1"/>
    </xf>
    <xf numFmtId="175" fontId="10" fillId="0" borderId="14" xfId="0" applyNumberFormat="1" applyFont="1" applyBorder="1" applyAlignment="1">
      <alignment horizontal="center" vertical="center" wrapText="1"/>
    </xf>
    <xf numFmtId="175" fontId="43" fillId="0" borderId="14" xfId="201" applyNumberFormat="1" applyFont="1" applyBorder="1" applyAlignment="1" applyProtection="1">
      <alignment horizontal="right"/>
      <protection locked="0"/>
    </xf>
    <xf numFmtId="175" fontId="59" fillId="0" borderId="14" xfId="158" applyNumberFormat="1" applyFont="1" applyFill="1" applyBorder="1" applyAlignment="1">
      <alignment wrapText="1"/>
    </xf>
    <xf numFmtId="0" fontId="43" fillId="0" borderId="14" xfId="201" applyFont="1" applyBorder="1" applyAlignment="1">
      <alignment horizontal="center"/>
    </xf>
    <xf numFmtId="0" fontId="43" fillId="0" borderId="14" xfId="201" applyFont="1" applyBorder="1" applyAlignment="1">
      <alignment horizontal="left" vertical="top" wrapText="1"/>
    </xf>
    <xf numFmtId="0" fontId="43" fillId="0" borderId="14" xfId="0" applyFont="1" applyBorder="1" applyAlignment="1">
      <alignment horizontal="justify" vertical="top" wrapText="1"/>
    </xf>
    <xf numFmtId="0" fontId="43" fillId="0" borderId="14" xfId="0" applyFont="1" applyBorder="1" applyAlignment="1">
      <alignment horizontal="left" vertical="top" wrapText="1"/>
    </xf>
    <xf numFmtId="1" fontId="9" fillId="0" borderId="14" xfId="0" applyNumberFormat="1" applyFont="1" applyBorder="1" applyAlignment="1">
      <alignment horizontal="center"/>
    </xf>
    <xf numFmtId="2" fontId="11" fillId="0" borderId="14" xfId="0" applyNumberFormat="1" applyFont="1" applyBorder="1" applyAlignment="1">
      <alignment wrapText="1"/>
    </xf>
    <xf numFmtId="3" fontId="11" fillId="0" borderId="14" xfId="0" applyNumberFormat="1" applyFont="1" applyBorder="1" applyAlignment="1">
      <alignment horizontal="right" wrapText="1"/>
    </xf>
    <xf numFmtId="0" fontId="42" fillId="0" borderId="14" xfId="0" applyFont="1" applyBorder="1" applyAlignment="1">
      <alignment vertical="top" wrapText="1"/>
    </xf>
    <xf numFmtId="0" fontId="11" fillId="0" borderId="14" xfId="0" applyFont="1" applyBorder="1" applyAlignment="1">
      <alignment horizontal="left" vertical="top" wrapText="1"/>
    </xf>
    <xf numFmtId="164" fontId="11" fillId="0" borderId="14" xfId="0" applyNumberFormat="1" applyFont="1" applyBorder="1" applyAlignment="1">
      <alignment wrapText="1"/>
    </xf>
    <xf numFmtId="1" fontId="42" fillId="0" borderId="14" xfId="0" applyNumberFormat="1" applyFont="1" applyBorder="1" applyAlignment="1">
      <alignment horizontal="center" vertical="top" wrapText="1"/>
    </xf>
    <xf numFmtId="177" fontId="43" fillId="0" borderId="14" xfId="0" applyNumberFormat="1" applyFont="1" applyBorder="1" applyAlignment="1">
      <alignment horizontal="right"/>
    </xf>
    <xf numFmtId="0" fontId="10" fillId="0" borderId="14" xfId="0" applyFont="1" applyBorder="1" applyAlignment="1">
      <alignment horizontal="justify" vertical="top" wrapText="1"/>
    </xf>
    <xf numFmtId="0" fontId="44" fillId="0" borderId="14" xfId="0" applyFont="1" applyBorder="1" applyAlignment="1">
      <alignment horizontal="justify" vertical="top" wrapText="1"/>
    </xf>
    <xf numFmtId="0" fontId="43" fillId="0" borderId="14" xfId="0" quotePrefix="1" applyFont="1" applyBorder="1" applyAlignment="1">
      <alignment horizontal="right"/>
    </xf>
    <xf numFmtId="0" fontId="44" fillId="0" borderId="14" xfId="0" applyFont="1" applyBorder="1" applyAlignment="1">
      <alignment horizontal="right" vertical="top" wrapText="1"/>
    </xf>
    <xf numFmtId="49" fontId="43" fillId="0" borderId="14" xfId="0" quotePrefix="1" applyNumberFormat="1" applyFont="1" applyBorder="1" applyAlignment="1">
      <alignment horizontal="right" vertical="top" wrapText="1"/>
    </xf>
    <xf numFmtId="0" fontId="42" fillId="0" borderId="14" xfId="0" applyFont="1" applyBorder="1" applyAlignment="1">
      <alignment horizontal="justify" vertical="top" wrapText="1"/>
    </xf>
    <xf numFmtId="0" fontId="67" fillId="0" borderId="0" xfId="0" quotePrefix="1" applyFont="1"/>
    <xf numFmtId="0" fontId="67" fillId="0" borderId="0" xfId="0" applyFont="1"/>
    <xf numFmtId="178" fontId="11" fillId="0" borderId="14" xfId="0" applyNumberFormat="1" applyFont="1" applyBorder="1" applyAlignment="1">
      <alignment horizontal="right" wrapText="1"/>
    </xf>
    <xf numFmtId="178" fontId="11" fillId="0" borderId="14" xfId="0" applyNumberFormat="1" applyFont="1" applyBorder="1" applyAlignment="1">
      <alignment wrapText="1"/>
    </xf>
    <xf numFmtId="178" fontId="43" fillId="0" borderId="14" xfId="0" applyNumberFormat="1" applyFont="1" applyBorder="1" applyAlignment="1">
      <alignment wrapText="1"/>
    </xf>
    <xf numFmtId="178" fontId="43" fillId="0" borderId="14" xfId="0" applyNumberFormat="1" applyFont="1" applyBorder="1" applyAlignment="1">
      <alignment horizontal="right"/>
    </xf>
    <xf numFmtId="178" fontId="43" fillId="0" borderId="14" xfId="0" applyNumberFormat="1" applyFont="1" applyBorder="1" applyAlignment="1">
      <alignment horizontal="right" wrapText="1"/>
    </xf>
    <xf numFmtId="178" fontId="10" fillId="0" borderId="14" xfId="0" applyNumberFormat="1" applyFont="1" applyBorder="1" applyAlignment="1">
      <alignment vertical="center" wrapText="1"/>
    </xf>
    <xf numFmtId="178" fontId="59" fillId="0" borderId="14" xfId="0" applyNumberFormat="1" applyFont="1" applyBorder="1"/>
    <xf numFmtId="178" fontId="43" fillId="0" borderId="14" xfId="201" applyNumberFormat="1" applyFont="1" applyBorder="1"/>
    <xf numFmtId="178" fontId="43" fillId="0" borderId="14" xfId="0" applyNumberFormat="1" applyFont="1" applyBorder="1"/>
    <xf numFmtId="178" fontId="11" fillId="0" borderId="14" xfId="0" applyNumberFormat="1" applyFont="1" applyBorder="1"/>
    <xf numFmtId="0" fontId="64" fillId="0" borderId="0" xfId="109" applyFont="1"/>
    <xf numFmtId="0" fontId="54" fillId="0" borderId="0" xfId="209" applyFont="1" applyAlignment="1">
      <alignment horizontal="justify" vertical="top"/>
    </xf>
    <xf numFmtId="0" fontId="54" fillId="0" borderId="0" xfId="209" applyFont="1" applyAlignment="1">
      <alignment horizontal="justify" vertical="top" wrapText="1"/>
    </xf>
    <xf numFmtId="0" fontId="43" fillId="0" borderId="0" xfId="209" applyFont="1" applyAlignment="1">
      <alignment horizontal="justify" vertical="top" wrapText="1"/>
    </xf>
    <xf numFmtId="0" fontId="43" fillId="0" borderId="0" xfId="209" applyFont="1" applyAlignment="1">
      <alignment horizontal="justify" vertical="top"/>
    </xf>
    <xf numFmtId="0" fontId="69" fillId="0" borderId="0" xfId="109" applyFont="1"/>
    <xf numFmtId="0" fontId="64" fillId="18" borderId="14" xfId="199" applyFont="1" applyFill="1" applyBorder="1" applyAlignment="1">
      <alignment horizontal="left" vertical="center"/>
    </xf>
    <xf numFmtId="0" fontId="65" fillId="0" borderId="0" xfId="199" applyFont="1" applyAlignment="1">
      <alignment horizontal="center" vertical="center" wrapText="1"/>
    </xf>
    <xf numFmtId="0" fontId="43" fillId="18" borderId="14" xfId="0" applyFont="1" applyFill="1" applyBorder="1" applyAlignment="1">
      <alignment horizontal="center" vertical="center" wrapText="1"/>
    </xf>
    <xf numFmtId="175" fontId="44" fillId="18" borderId="14" xfId="0" applyNumberFormat="1" applyFont="1" applyFill="1" applyBorder="1" applyAlignment="1">
      <alignment vertical="center" wrapText="1"/>
    </xf>
    <xf numFmtId="175" fontId="44" fillId="18" borderId="14" xfId="158" applyNumberFormat="1" applyFont="1" applyFill="1" applyBorder="1" applyAlignment="1">
      <alignment wrapText="1"/>
    </xf>
    <xf numFmtId="175" fontId="44" fillId="18" borderId="14" xfId="0" applyNumberFormat="1" applyFont="1" applyFill="1" applyBorder="1" applyAlignment="1">
      <alignment wrapText="1"/>
    </xf>
    <xf numFmtId="0" fontId="0" fillId="18" borderId="14" xfId="0" applyFill="1" applyBorder="1"/>
    <xf numFmtId="0" fontId="0" fillId="18" borderId="14" xfId="0" applyFill="1" applyBorder="1" applyAlignment="1">
      <alignment vertical="center"/>
    </xf>
    <xf numFmtId="175" fontId="10" fillId="18" borderId="14" xfId="0" applyNumberFormat="1" applyFont="1" applyFill="1" applyBorder="1" applyAlignment="1">
      <alignment vertical="center" wrapText="1"/>
    </xf>
    <xf numFmtId="0" fontId="43" fillId="18" borderId="14" xfId="0" applyFont="1" applyFill="1" applyBorder="1" applyAlignment="1">
      <alignment vertical="center"/>
    </xf>
    <xf numFmtId="175" fontId="44" fillId="18" borderId="14" xfId="158" applyNumberFormat="1" applyFont="1" applyFill="1" applyBorder="1" applyAlignment="1">
      <alignment vertical="center" wrapText="1"/>
    </xf>
    <xf numFmtId="0" fontId="72" fillId="0" borderId="14" xfId="0" applyFont="1" applyBorder="1" applyAlignment="1">
      <alignment horizontal="center" vertical="center" wrapText="1"/>
    </xf>
    <xf numFmtId="2" fontId="72" fillId="0" borderId="14" xfId="0" applyNumberFormat="1" applyFont="1" applyBorder="1" applyAlignment="1">
      <alignment horizontal="center" vertical="center" wrapText="1"/>
    </xf>
    <xf numFmtId="0" fontId="43" fillId="0" borderId="14" xfId="0" quotePrefix="1" applyFont="1" applyBorder="1" applyAlignment="1">
      <alignment horizontal="justify" vertical="top" wrapText="1"/>
    </xf>
    <xf numFmtId="0" fontId="42" fillId="0" borderId="14" xfId="0" applyFont="1" applyBorder="1" applyAlignment="1">
      <alignment horizontal="center" vertical="center" wrapText="1"/>
    </xf>
    <xf numFmtId="0" fontId="43" fillId="18" borderId="14" xfId="0" applyFont="1" applyFill="1" applyBorder="1" applyAlignment="1">
      <alignment horizontal="center" wrapText="1"/>
    </xf>
    <xf numFmtId="0" fontId="60" fillId="18" borderId="14" xfId="0" applyFont="1" applyFill="1" applyBorder="1" applyAlignment="1">
      <alignment horizontal="center" vertical="center"/>
    </xf>
    <xf numFmtId="0" fontId="73" fillId="18" borderId="14" xfId="0" applyFont="1" applyFill="1" applyBorder="1" applyAlignment="1">
      <alignment horizontal="center" vertical="center"/>
    </xf>
    <xf numFmtId="0" fontId="43" fillId="0" borderId="0" xfId="209" applyFont="1" applyAlignment="1">
      <alignment horizontal="justify" vertical="top" wrapText="1"/>
    </xf>
    <xf numFmtId="0" fontId="60" fillId="18" borderId="14" xfId="209" applyFont="1" applyFill="1" applyBorder="1" applyAlignment="1">
      <alignment horizontal="center" vertical="top"/>
    </xf>
    <xf numFmtId="0" fontId="43" fillId="0" borderId="0" xfId="209" quotePrefix="1" applyFont="1" applyAlignment="1">
      <alignment horizontal="justify" vertical="top" wrapText="1"/>
    </xf>
    <xf numFmtId="0" fontId="70" fillId="0" borderId="0" xfId="109" applyFont="1" applyAlignment="1">
      <alignment horizontal="justify" vertical="top"/>
    </xf>
    <xf numFmtId="0" fontId="71" fillId="0" borderId="0" xfId="109" applyFont="1" applyAlignment="1">
      <alignment horizontal="justify" vertical="top"/>
    </xf>
    <xf numFmtId="0" fontId="44" fillId="18" borderId="15" xfId="0" applyFont="1" applyFill="1" applyBorder="1" applyAlignment="1">
      <alignment horizontal="left" vertical="center" wrapText="1"/>
    </xf>
    <xf numFmtId="0" fontId="44" fillId="18" borderId="16" xfId="0" applyFont="1" applyFill="1" applyBorder="1" applyAlignment="1">
      <alignment horizontal="left" vertical="center" wrapText="1"/>
    </xf>
    <xf numFmtId="0" fontId="44" fillId="18" borderId="17" xfId="0" applyFont="1" applyFill="1" applyBorder="1" applyAlignment="1">
      <alignment horizontal="left" vertical="center" wrapText="1"/>
    </xf>
    <xf numFmtId="0" fontId="44" fillId="0" borderId="15" xfId="0" applyFont="1" applyBorder="1" applyAlignment="1">
      <alignment horizontal="left" vertical="top" wrapText="1"/>
    </xf>
    <xf numFmtId="0" fontId="44" fillId="0" borderId="16" xfId="0" applyFont="1" applyBorder="1" applyAlignment="1">
      <alignment horizontal="left" vertical="top" wrapText="1"/>
    </xf>
    <xf numFmtId="0" fontId="44" fillId="0" borderId="17" xfId="0" applyFont="1" applyBorder="1" applyAlignment="1">
      <alignment horizontal="left" vertical="top" wrapText="1"/>
    </xf>
    <xf numFmtId="0" fontId="60" fillId="18" borderId="15" xfId="0" applyFont="1" applyFill="1" applyBorder="1" applyAlignment="1">
      <alignment horizontal="left" vertical="center"/>
    </xf>
    <xf numFmtId="0" fontId="60" fillId="18" borderId="16" xfId="0" applyFont="1" applyFill="1" applyBorder="1" applyAlignment="1">
      <alignment horizontal="left" vertical="center"/>
    </xf>
    <xf numFmtId="0" fontId="60" fillId="18" borderId="17" xfId="0" applyFont="1" applyFill="1" applyBorder="1" applyAlignment="1">
      <alignment horizontal="left" vertical="center"/>
    </xf>
    <xf numFmtId="0" fontId="43" fillId="0" borderId="15" xfId="0" applyFont="1" applyBorder="1" applyAlignment="1">
      <alignment horizontal="center"/>
    </xf>
    <xf numFmtId="0" fontId="43" fillId="0" borderId="16" xfId="0" applyFont="1" applyBorder="1" applyAlignment="1">
      <alignment horizontal="center"/>
    </xf>
    <xf numFmtId="0" fontId="43" fillId="0" borderId="17" xfId="0" applyFont="1" applyBorder="1" applyAlignment="1">
      <alignment horizontal="center"/>
    </xf>
    <xf numFmtId="0" fontId="44" fillId="0" borderId="15" xfId="0" applyFont="1" applyBorder="1" applyAlignment="1">
      <alignment horizontal="center"/>
    </xf>
    <xf numFmtId="0" fontId="44" fillId="0" borderId="16" xfId="0" applyFont="1" applyBorder="1" applyAlignment="1">
      <alignment horizontal="center"/>
    </xf>
    <xf numFmtId="0" fontId="44" fillId="0" borderId="17" xfId="0" applyFont="1" applyBorder="1" applyAlignment="1">
      <alignment horizontal="center"/>
    </xf>
    <xf numFmtId="0" fontId="60" fillId="18" borderId="14" xfId="0" applyFont="1" applyFill="1" applyBorder="1" applyAlignment="1">
      <alignment horizontal="center"/>
    </xf>
    <xf numFmtId="0" fontId="44" fillId="0" borderId="15" xfId="0" applyFont="1" applyBorder="1" applyAlignment="1">
      <alignment horizontal="left" vertical="center" wrapText="1"/>
    </xf>
    <xf numFmtId="0" fontId="44" fillId="0" borderId="16" xfId="0" applyFont="1" applyBorder="1" applyAlignment="1">
      <alignment horizontal="left" vertical="center" wrapText="1"/>
    </xf>
    <xf numFmtId="0" fontId="44" fillId="0" borderId="17" xfId="0" applyFont="1" applyBorder="1" applyAlignment="1">
      <alignment horizontal="left" vertical="center" wrapText="1"/>
    </xf>
    <xf numFmtId="0" fontId="54" fillId="0" borderId="14" xfId="0" applyFont="1" applyBorder="1" applyAlignment="1">
      <alignment horizontal="left" vertical="top" wrapText="1"/>
    </xf>
    <xf numFmtId="0" fontId="60" fillId="18" borderId="15" xfId="0" applyFont="1" applyFill="1" applyBorder="1" applyAlignment="1">
      <alignment horizontal="left" vertical="center" wrapText="1"/>
    </xf>
    <xf numFmtId="0" fontId="60" fillId="18" borderId="16" xfId="0" applyFont="1" applyFill="1" applyBorder="1" applyAlignment="1">
      <alignment horizontal="left" vertical="center" wrapText="1"/>
    </xf>
    <xf numFmtId="0" fontId="60" fillId="18" borderId="17" xfId="0" applyFont="1" applyFill="1" applyBorder="1" applyAlignment="1">
      <alignment horizontal="left" vertical="center" wrapText="1"/>
    </xf>
    <xf numFmtId="0" fontId="43" fillId="0" borderId="15" xfId="0" applyFont="1" applyBorder="1" applyAlignment="1">
      <alignment horizontal="center" vertical="top"/>
    </xf>
    <xf numFmtId="0" fontId="43" fillId="0" borderId="16" xfId="0" applyFont="1" applyBorder="1" applyAlignment="1">
      <alignment horizontal="center" vertical="top"/>
    </xf>
    <xf numFmtId="0" fontId="43" fillId="0" borderId="17" xfId="0" applyFont="1" applyBorder="1" applyAlignment="1">
      <alignment horizontal="center" vertical="top"/>
    </xf>
    <xf numFmtId="0" fontId="73" fillId="18" borderId="15" xfId="0" applyFont="1" applyFill="1" applyBorder="1" applyAlignment="1">
      <alignment horizontal="left" vertical="center" wrapText="1"/>
    </xf>
    <xf numFmtId="0" fontId="73" fillId="18" borderId="16" xfId="0" applyFont="1" applyFill="1" applyBorder="1" applyAlignment="1">
      <alignment horizontal="left" vertical="center" wrapText="1"/>
    </xf>
    <xf numFmtId="0" fontId="73" fillId="18" borderId="17" xfId="0" applyFont="1" applyFill="1" applyBorder="1" applyAlignment="1">
      <alignment horizontal="left" vertical="center" wrapText="1"/>
    </xf>
    <xf numFmtId="0" fontId="10" fillId="18" borderId="15" xfId="0" applyFont="1" applyFill="1" applyBorder="1" applyAlignment="1">
      <alignment horizontal="left" vertical="center" wrapText="1"/>
    </xf>
    <xf numFmtId="0" fontId="10" fillId="18" borderId="16" xfId="0" applyFont="1" applyFill="1" applyBorder="1" applyAlignment="1">
      <alignment horizontal="left" vertical="center" wrapText="1"/>
    </xf>
    <xf numFmtId="0" fontId="10" fillId="18" borderId="17" xfId="0" applyFont="1" applyFill="1" applyBorder="1" applyAlignment="1">
      <alignment horizontal="left" vertical="center" wrapText="1"/>
    </xf>
    <xf numFmtId="0" fontId="0" fillId="0" borderId="15" xfId="0" applyBorder="1" applyAlignment="1">
      <alignment horizontal="center" vertical="top"/>
    </xf>
    <xf numFmtId="0" fontId="0" fillId="0" borderId="16" xfId="0" applyBorder="1" applyAlignment="1">
      <alignment horizontal="center" vertical="top"/>
    </xf>
    <xf numFmtId="0" fontId="0" fillId="0" borderId="17" xfId="0" applyBorder="1" applyAlignment="1">
      <alignment horizontal="center" vertical="top"/>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10" fillId="18" borderId="15" xfId="0" applyFont="1" applyFill="1" applyBorder="1" applyAlignment="1">
      <alignment horizontal="left" wrapText="1"/>
    </xf>
    <xf numFmtId="0" fontId="10" fillId="18" borderId="16" xfId="0" applyFont="1" applyFill="1" applyBorder="1" applyAlignment="1">
      <alignment horizontal="left" wrapText="1"/>
    </xf>
    <xf numFmtId="0" fontId="10" fillId="18" borderId="17" xfId="0" applyFont="1" applyFill="1" applyBorder="1" applyAlignment="1">
      <alignment horizontal="left" wrapText="1"/>
    </xf>
    <xf numFmtId="0" fontId="44" fillId="18" borderId="14" xfId="0" applyFont="1" applyFill="1" applyBorder="1" applyAlignment="1">
      <alignment horizontal="right" vertical="center" wrapText="1"/>
    </xf>
    <xf numFmtId="0" fontId="42" fillId="0" borderId="15"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3" fillId="0" borderId="15" xfId="0" applyFont="1" applyBorder="1" applyAlignment="1">
      <alignment horizontal="left" vertical="center" wrapText="1"/>
    </xf>
    <xf numFmtId="0" fontId="43" fillId="0" borderId="16" xfId="0" applyFont="1" applyBorder="1" applyAlignment="1">
      <alignment horizontal="left" vertical="center" wrapText="1"/>
    </xf>
    <xf numFmtId="0" fontId="43" fillId="0" borderId="17" xfId="0" applyFont="1" applyBorder="1" applyAlignment="1">
      <alignment horizontal="left" vertical="center" wrapText="1"/>
    </xf>
    <xf numFmtId="0" fontId="43" fillId="0" borderId="15"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17" xfId="0" applyFont="1" applyBorder="1" applyAlignment="1">
      <alignment horizontal="center" vertical="center" wrapText="1"/>
    </xf>
  </cellXfs>
  <cellStyles count="210">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Bilješka" xfId="26" xr:uid="{00000000-0005-0000-0000-000019000000}"/>
    <cellStyle name="Calculation 2" xfId="27" xr:uid="{00000000-0005-0000-0000-00001A000000}"/>
    <cellStyle name="Check Cell 2" xfId="28" xr:uid="{00000000-0005-0000-0000-00001B000000}"/>
    <cellStyle name="Comma 10" xfId="29" xr:uid="{00000000-0005-0000-0000-00001C000000}"/>
    <cellStyle name="Comma 11" xfId="30" xr:uid="{00000000-0005-0000-0000-00001D000000}"/>
    <cellStyle name="Comma 12" xfId="31" xr:uid="{00000000-0005-0000-0000-00001E000000}"/>
    <cellStyle name="Comma 2" xfId="32" xr:uid="{00000000-0005-0000-0000-00001F000000}"/>
    <cellStyle name="Comma 2 2" xfId="33" xr:uid="{00000000-0005-0000-0000-000020000000}"/>
    <cellStyle name="Comma 2 2 2" xfId="34" xr:uid="{00000000-0005-0000-0000-000021000000}"/>
    <cellStyle name="Comma 2 3" xfId="35" xr:uid="{00000000-0005-0000-0000-000022000000}"/>
    <cellStyle name="Comma 2 3 2" xfId="36" xr:uid="{00000000-0005-0000-0000-000023000000}"/>
    <cellStyle name="Comma 2 4" xfId="37" xr:uid="{00000000-0005-0000-0000-000024000000}"/>
    <cellStyle name="Comma 2 5" xfId="187" xr:uid="{00000000-0005-0000-0000-000025000000}"/>
    <cellStyle name="Comma 3" xfId="38" xr:uid="{00000000-0005-0000-0000-000026000000}"/>
    <cellStyle name="Comma 3 2" xfId="39" xr:uid="{00000000-0005-0000-0000-000027000000}"/>
    <cellStyle name="Comma 3 2 2" xfId="40" xr:uid="{00000000-0005-0000-0000-000028000000}"/>
    <cellStyle name="Comma 3 2 3" xfId="41" xr:uid="{00000000-0005-0000-0000-000029000000}"/>
    <cellStyle name="Comma 3 3" xfId="42" xr:uid="{00000000-0005-0000-0000-00002A000000}"/>
    <cellStyle name="Comma 3 3 2" xfId="43" xr:uid="{00000000-0005-0000-0000-00002B000000}"/>
    <cellStyle name="Comma 3 3 3" xfId="44" xr:uid="{00000000-0005-0000-0000-00002C000000}"/>
    <cellStyle name="Comma 3 4" xfId="45" xr:uid="{00000000-0005-0000-0000-00002D000000}"/>
    <cellStyle name="Comma 3 4 2" xfId="46" xr:uid="{00000000-0005-0000-0000-00002E000000}"/>
    <cellStyle name="Comma 3 4 2 2" xfId="47" xr:uid="{00000000-0005-0000-0000-00002F000000}"/>
    <cellStyle name="Comma 3 4 2 3" xfId="48" xr:uid="{00000000-0005-0000-0000-000030000000}"/>
    <cellStyle name="Comma 3 4 3" xfId="49" xr:uid="{00000000-0005-0000-0000-000031000000}"/>
    <cellStyle name="Comma 3 4 4" xfId="50" xr:uid="{00000000-0005-0000-0000-000032000000}"/>
    <cellStyle name="Comma 3 5" xfId="51" xr:uid="{00000000-0005-0000-0000-000033000000}"/>
    <cellStyle name="Comma 3 6" xfId="52" xr:uid="{00000000-0005-0000-0000-000034000000}"/>
    <cellStyle name="Comma 3 7" xfId="159" xr:uid="{00000000-0005-0000-0000-000035000000}"/>
    <cellStyle name="Comma 4" xfId="53" xr:uid="{00000000-0005-0000-0000-000036000000}"/>
    <cellStyle name="Comma 4 2" xfId="54" xr:uid="{00000000-0005-0000-0000-000037000000}"/>
    <cellStyle name="Comma 4 2 2" xfId="55" xr:uid="{00000000-0005-0000-0000-000038000000}"/>
    <cellStyle name="Comma 4 3" xfId="56" xr:uid="{00000000-0005-0000-0000-000039000000}"/>
    <cellStyle name="Comma 5" xfId="57" xr:uid="{00000000-0005-0000-0000-00003A000000}"/>
    <cellStyle name="Comma 5 2" xfId="58" xr:uid="{00000000-0005-0000-0000-00003B000000}"/>
    <cellStyle name="Comma 5 2 2" xfId="59" xr:uid="{00000000-0005-0000-0000-00003C000000}"/>
    <cellStyle name="Comma 5 2 3" xfId="60" xr:uid="{00000000-0005-0000-0000-00003D000000}"/>
    <cellStyle name="Comma 5 3" xfId="61" xr:uid="{00000000-0005-0000-0000-00003E000000}"/>
    <cellStyle name="Comma 5 4" xfId="62" xr:uid="{00000000-0005-0000-0000-00003F000000}"/>
    <cellStyle name="Comma 6" xfId="63" xr:uid="{00000000-0005-0000-0000-000040000000}"/>
    <cellStyle name="Comma 6 2" xfId="64" xr:uid="{00000000-0005-0000-0000-000041000000}"/>
    <cellStyle name="Comma 6 3" xfId="65" xr:uid="{00000000-0005-0000-0000-000042000000}"/>
    <cellStyle name="Comma 7" xfId="66" xr:uid="{00000000-0005-0000-0000-000043000000}"/>
    <cellStyle name="Comma 8" xfId="67" xr:uid="{00000000-0005-0000-0000-000044000000}"/>
    <cellStyle name="Comma 9" xfId="68" xr:uid="{00000000-0005-0000-0000-000045000000}"/>
    <cellStyle name="Comma 9 2" xfId="69" xr:uid="{00000000-0005-0000-0000-000046000000}"/>
    <cellStyle name="Currency 2" xfId="70" xr:uid="{00000000-0005-0000-0000-000047000000}"/>
    <cellStyle name="Currency 2 2" xfId="71" xr:uid="{00000000-0005-0000-0000-000048000000}"/>
    <cellStyle name="Currency 3" xfId="72" xr:uid="{00000000-0005-0000-0000-000049000000}"/>
    <cellStyle name="Currency 3 2" xfId="73" xr:uid="{00000000-0005-0000-0000-00004A000000}"/>
    <cellStyle name="Currency 4 2" xfId="74" xr:uid="{00000000-0005-0000-0000-00004B000000}"/>
    <cellStyle name="Currency 5 2" xfId="75" xr:uid="{00000000-0005-0000-0000-00004C000000}"/>
    <cellStyle name="Currency 8" xfId="76" xr:uid="{00000000-0005-0000-0000-00004D000000}"/>
    <cellStyle name="Currency 9" xfId="77" xr:uid="{00000000-0005-0000-0000-00004E000000}"/>
    <cellStyle name="Dobro" xfId="78" xr:uid="{00000000-0005-0000-0000-00004F000000}"/>
    <cellStyle name="Explanatory Text 2" xfId="79" xr:uid="{00000000-0005-0000-0000-000050000000}"/>
    <cellStyle name="Good 2" xfId="80" xr:uid="{00000000-0005-0000-0000-000051000000}"/>
    <cellStyle name="Heading 1 2" xfId="81" xr:uid="{00000000-0005-0000-0000-000052000000}"/>
    <cellStyle name="Heading 2 2" xfId="82" xr:uid="{00000000-0005-0000-0000-000053000000}"/>
    <cellStyle name="Heading 3 2" xfId="83" xr:uid="{00000000-0005-0000-0000-000054000000}"/>
    <cellStyle name="Heading 4 2" xfId="84" xr:uid="{00000000-0005-0000-0000-000055000000}"/>
    <cellStyle name="Heading1 1" xfId="85" xr:uid="{00000000-0005-0000-0000-000056000000}"/>
    <cellStyle name="Hyperlink 2" xfId="86" xr:uid="{00000000-0005-0000-0000-000057000000}"/>
    <cellStyle name="Hyperlink 2 2" xfId="87" xr:uid="{00000000-0005-0000-0000-000058000000}"/>
    <cellStyle name="Hyperlink 2 3" xfId="88" xr:uid="{00000000-0005-0000-0000-000059000000}"/>
    <cellStyle name="Hyperlink 3" xfId="89" xr:uid="{00000000-0005-0000-0000-00005A000000}"/>
    <cellStyle name="Input 2" xfId="90" xr:uid="{00000000-0005-0000-0000-00005B000000}"/>
    <cellStyle name="Izlaz" xfId="91" xr:uid="{00000000-0005-0000-0000-00005C000000}"/>
    <cellStyle name="kolicina" xfId="160" xr:uid="{00000000-0005-0000-0000-00005D000000}"/>
    <cellStyle name="kolona A" xfId="92" xr:uid="{00000000-0005-0000-0000-00005E000000}"/>
    <cellStyle name="kolona B" xfId="93" xr:uid="{00000000-0005-0000-0000-00005F000000}"/>
    <cellStyle name="kolona C" xfId="94" xr:uid="{00000000-0005-0000-0000-000060000000}"/>
    <cellStyle name="kolona E" xfId="95" xr:uid="{00000000-0005-0000-0000-000061000000}"/>
    <cellStyle name="kolona F" xfId="96" xr:uid="{00000000-0005-0000-0000-000062000000}"/>
    <cellStyle name="kolona G" xfId="97" xr:uid="{00000000-0005-0000-0000-000063000000}"/>
    <cellStyle name="kolona H" xfId="98" xr:uid="{00000000-0005-0000-0000-000064000000}"/>
    <cellStyle name="komadi" xfId="99" xr:uid="{00000000-0005-0000-0000-000065000000}"/>
    <cellStyle name="Linked Cell 2" xfId="100" xr:uid="{00000000-0005-0000-0000-000066000000}"/>
    <cellStyle name="nabrajanje" xfId="101" xr:uid="{00000000-0005-0000-0000-000067000000}"/>
    <cellStyle name="napomene" xfId="102" xr:uid="{00000000-0005-0000-0000-000068000000}"/>
    <cellStyle name="Naslov" xfId="103" xr:uid="{00000000-0005-0000-0000-000069000000}"/>
    <cellStyle name="Neutral 2" xfId="104" xr:uid="{00000000-0005-0000-0000-00006A000000}"/>
    <cellStyle name="Normal 10" xfId="105" xr:uid="{00000000-0005-0000-0000-00006B000000}"/>
    <cellStyle name="Normal 10 2" xfId="197" xr:uid="{00000000-0005-0000-0000-00006C000000}"/>
    <cellStyle name="Normal 10 3" xfId="186" xr:uid="{00000000-0005-0000-0000-00006D000000}"/>
    <cellStyle name="Normal 11" xfId="106" xr:uid="{00000000-0005-0000-0000-00006E000000}"/>
    <cellStyle name="Normal 11 2" xfId="188" xr:uid="{00000000-0005-0000-0000-00006F000000}"/>
    <cellStyle name="Normal 11 3" xfId="208" xr:uid="{E3E6A29D-9BF1-4B5A-994A-92914D8ACDC0}"/>
    <cellStyle name="Normal 12" xfId="107" xr:uid="{00000000-0005-0000-0000-000070000000}"/>
    <cellStyle name="Normal 12 2" xfId="207" xr:uid="{26AF1455-D0FF-4503-A796-DCFBDC85CB1F}"/>
    <cellStyle name="Normal 13" xfId="185" xr:uid="{00000000-0005-0000-0000-000071000000}"/>
    <cellStyle name="Normal 14" xfId="108" xr:uid="{00000000-0005-0000-0000-000072000000}"/>
    <cellStyle name="Normal 14 2" xfId="184" xr:uid="{00000000-0005-0000-0000-000073000000}"/>
    <cellStyle name="Normal 2" xfId="109" xr:uid="{00000000-0005-0000-0000-000074000000}"/>
    <cellStyle name="Normal 2 10" xfId="165" xr:uid="{00000000-0005-0000-0000-000075000000}"/>
    <cellStyle name="Normal 2 2" xfId="110" xr:uid="{00000000-0005-0000-0000-000076000000}"/>
    <cellStyle name="Normal 2 2 2" xfId="111" xr:uid="{00000000-0005-0000-0000-000077000000}"/>
    <cellStyle name="Normal 2 2 2 2" xfId="189" xr:uid="{00000000-0005-0000-0000-000078000000}"/>
    <cellStyle name="Normal 2 2 3" xfId="112" xr:uid="{00000000-0005-0000-0000-000079000000}"/>
    <cellStyle name="Normal 2 20" xfId="113" xr:uid="{00000000-0005-0000-0000-00007A000000}"/>
    <cellStyle name="Normal 2 3" xfId="114" xr:uid="{00000000-0005-0000-0000-00007B000000}"/>
    <cellStyle name="Normal 2 3 2" xfId="115" xr:uid="{00000000-0005-0000-0000-00007C000000}"/>
    <cellStyle name="Normal 2 4" xfId="116" xr:uid="{00000000-0005-0000-0000-00007D000000}"/>
    <cellStyle name="Normal 2 5" xfId="192" xr:uid="{00000000-0005-0000-0000-00007E000000}"/>
    <cellStyle name="Normal 25" xfId="196" xr:uid="{00000000-0005-0000-0000-00007F000000}"/>
    <cellStyle name="Normal 3" xfId="117" xr:uid="{00000000-0005-0000-0000-000080000000}"/>
    <cellStyle name="Normal 3 2" xfId="118" xr:uid="{00000000-0005-0000-0000-000081000000}"/>
    <cellStyle name="Normal 3 2 2" xfId="119" xr:uid="{00000000-0005-0000-0000-000082000000}"/>
    <cellStyle name="Normal 3 3" xfId="120" xr:uid="{00000000-0005-0000-0000-000083000000}"/>
    <cellStyle name="Normal 3 3 2" xfId="121" xr:uid="{00000000-0005-0000-0000-000084000000}"/>
    <cellStyle name="Normal 3 4" xfId="122" xr:uid="{00000000-0005-0000-0000-000085000000}"/>
    <cellStyle name="Normal 3 4 2" xfId="123" xr:uid="{00000000-0005-0000-0000-000086000000}"/>
    <cellStyle name="Normal 3 5" xfId="190" xr:uid="{00000000-0005-0000-0000-000087000000}"/>
    <cellStyle name="Normal 30" xfId="191" xr:uid="{00000000-0005-0000-0000-000088000000}"/>
    <cellStyle name="Normal 31" xfId="183" xr:uid="{00000000-0005-0000-0000-000089000000}"/>
    <cellStyle name="Normal 34" xfId="182" xr:uid="{00000000-0005-0000-0000-00008A000000}"/>
    <cellStyle name="Normal 36" xfId="181" xr:uid="{00000000-0005-0000-0000-00008B000000}"/>
    <cellStyle name="Normal 38" xfId="180" xr:uid="{00000000-0005-0000-0000-00008C000000}"/>
    <cellStyle name="Normal 4" xfId="124" xr:uid="{00000000-0005-0000-0000-00008D000000}"/>
    <cellStyle name="Normal 4 2" xfId="125" xr:uid="{00000000-0005-0000-0000-00008E000000}"/>
    <cellStyle name="Normal 4 2 2" xfId="178" xr:uid="{00000000-0005-0000-0000-00008F000000}"/>
    <cellStyle name="Normal 4 3" xfId="126" xr:uid="{00000000-0005-0000-0000-000090000000}"/>
    <cellStyle name="Normal 4 4" xfId="179" xr:uid="{00000000-0005-0000-0000-000091000000}"/>
    <cellStyle name="Normal 45" xfId="177" xr:uid="{00000000-0005-0000-0000-000092000000}"/>
    <cellStyle name="Normal 5" xfId="127" xr:uid="{00000000-0005-0000-0000-000093000000}"/>
    <cellStyle name="Normal 5 2" xfId="128" xr:uid="{00000000-0005-0000-0000-000094000000}"/>
    <cellStyle name="Normal 5 3" xfId="129" xr:uid="{00000000-0005-0000-0000-000095000000}"/>
    <cellStyle name="Normal 5 4" xfId="130" xr:uid="{00000000-0005-0000-0000-000096000000}"/>
    <cellStyle name="Normal 5 5" xfId="176" xr:uid="{00000000-0005-0000-0000-000097000000}"/>
    <cellStyle name="Normal 58 2" xfId="175" xr:uid="{00000000-0005-0000-0000-000098000000}"/>
    <cellStyle name="Normal 6" xfId="131" xr:uid="{00000000-0005-0000-0000-000099000000}"/>
    <cellStyle name="Normal 6 2" xfId="132" xr:uid="{00000000-0005-0000-0000-00009A000000}"/>
    <cellStyle name="Normal 6 2 2" xfId="173" xr:uid="{00000000-0005-0000-0000-00009B000000}"/>
    <cellStyle name="Normal 6 3" xfId="133" xr:uid="{00000000-0005-0000-0000-00009C000000}"/>
    <cellStyle name="Normal 6 4" xfId="134" xr:uid="{00000000-0005-0000-0000-00009D000000}"/>
    <cellStyle name="Normal 6 5" xfId="174" xr:uid="{00000000-0005-0000-0000-00009E000000}"/>
    <cellStyle name="Normal 7" xfId="135" xr:uid="{00000000-0005-0000-0000-00009F000000}"/>
    <cellStyle name="Normal 7 2" xfId="172" xr:uid="{00000000-0005-0000-0000-0000A0000000}"/>
    <cellStyle name="Normal 7 2 2" xfId="136" xr:uid="{00000000-0005-0000-0000-0000A1000000}"/>
    <cellStyle name="Normal 8" xfId="137" xr:uid="{00000000-0005-0000-0000-0000A2000000}"/>
    <cellStyle name="Normal 8 2" xfId="171" xr:uid="{00000000-0005-0000-0000-0000A3000000}"/>
    <cellStyle name="Normal 9" xfId="138" xr:uid="{00000000-0005-0000-0000-0000A4000000}"/>
    <cellStyle name="Normal 9 2" xfId="170" xr:uid="{00000000-0005-0000-0000-0000A5000000}"/>
    <cellStyle name="Normal_TROŠKOVNIK_vig_caporice" xfId="199" xr:uid="{00000000-0005-0000-0000-0000A6000000}"/>
    <cellStyle name="Normal3" xfId="139" xr:uid="{00000000-0005-0000-0000-0000A7000000}"/>
    <cellStyle name="Normalno" xfId="0" builtinId="0"/>
    <cellStyle name="Normalno 10" xfId="204" xr:uid="{47CA439E-2DC9-4AA8-9C1A-ACA1D7FE01F9}"/>
    <cellStyle name="Normalno 11" xfId="203" xr:uid="{D61BCC97-2C73-438C-A31F-C952C956CC4B}"/>
    <cellStyle name="Normalno 11 2" xfId="209" xr:uid="{FB04EEEB-202A-4821-B0E3-DFA6AE02EC62}"/>
    <cellStyle name="Normalno 2" xfId="140" xr:uid="{00000000-0005-0000-0000-0000A9000000}"/>
    <cellStyle name="Normalno 2 2" xfId="141" xr:uid="{00000000-0005-0000-0000-0000AA000000}"/>
    <cellStyle name="Normalno 3" xfId="142" xr:uid="{00000000-0005-0000-0000-0000AB000000}"/>
    <cellStyle name="Normalno 3 2" xfId="161" xr:uid="{00000000-0005-0000-0000-0000AC000000}"/>
    <cellStyle name="Normalno 4" xfId="143" xr:uid="{00000000-0005-0000-0000-0000AD000000}"/>
    <cellStyle name="Normalno 4 2" xfId="163" xr:uid="{00000000-0005-0000-0000-0000AE000000}"/>
    <cellStyle name="Normalno 4 3" xfId="169" xr:uid="{00000000-0005-0000-0000-0000AF000000}"/>
    <cellStyle name="Normalno 5" xfId="162" xr:uid="{00000000-0005-0000-0000-0000B0000000}"/>
    <cellStyle name="Normalno 6 2" xfId="201" xr:uid="{00000000-0005-0000-0000-0000B1000000}"/>
    <cellStyle name="Normalno 7" xfId="144" xr:uid="{00000000-0005-0000-0000-0000B2000000}"/>
    <cellStyle name="Normalno 8" xfId="200" xr:uid="{00000000-0005-0000-0000-0000B3000000}"/>
    <cellStyle name="Note 2" xfId="145" xr:uid="{00000000-0005-0000-0000-0000B4000000}"/>
    <cellStyle name="Obično 2" xfId="193" xr:uid="{00000000-0005-0000-0000-0000B5000000}"/>
    <cellStyle name="Output 2" xfId="146" xr:uid="{00000000-0005-0000-0000-0000B6000000}"/>
    <cellStyle name="redni brojevi" xfId="147" xr:uid="{00000000-0005-0000-0000-0000B7000000}"/>
    <cellStyle name="Standard 2" xfId="166" xr:uid="{00000000-0005-0000-0000-0000B8000000}"/>
    <cellStyle name="Standard_Tabelle1" xfId="148" xr:uid="{00000000-0005-0000-0000-0000B9000000}"/>
    <cellStyle name="Stil 1" xfId="149" xr:uid="{00000000-0005-0000-0000-0000BA000000}"/>
    <cellStyle name="Style 1" xfId="150" xr:uid="{00000000-0005-0000-0000-0000BB000000}"/>
    <cellStyle name="Style 1 2" xfId="164" xr:uid="{00000000-0005-0000-0000-0000BC000000}"/>
    <cellStyle name="TableStyleLight1" xfId="151" xr:uid="{00000000-0005-0000-0000-0000BD000000}"/>
    <cellStyle name="Tekst objašnjenja 2" xfId="168" xr:uid="{00000000-0005-0000-0000-0000BE000000}"/>
    <cellStyle name="Tekst upozorenja" xfId="152" xr:uid="{00000000-0005-0000-0000-0000BF000000}"/>
    <cellStyle name="Title 2" xfId="153" xr:uid="{00000000-0005-0000-0000-0000C0000000}"/>
    <cellStyle name="Total 2" xfId="154" xr:uid="{00000000-0005-0000-0000-0000C1000000}"/>
    <cellStyle name="ukupno" xfId="155" xr:uid="{00000000-0005-0000-0000-0000C2000000}"/>
    <cellStyle name="ukupno iznos" xfId="167" xr:uid="{00000000-0005-0000-0000-0000C3000000}"/>
    <cellStyle name="Valuta" xfId="158" builtinId="4"/>
    <cellStyle name="Valuta 2" xfId="156" xr:uid="{00000000-0005-0000-0000-0000C5000000}"/>
    <cellStyle name="Valuta 3" xfId="194" xr:uid="{00000000-0005-0000-0000-0000C6000000}"/>
    <cellStyle name="Valuta 4" xfId="198" xr:uid="{00000000-0005-0000-0000-0000C7000000}"/>
    <cellStyle name="Valuta 6" xfId="202" xr:uid="{42F77576-D1C2-4B54-98B3-ED7C948D28BA}"/>
    <cellStyle name="Valuta 6 6" xfId="205" xr:uid="{63D6EEF0-117E-4766-9EB9-199EA3D494F3}"/>
    <cellStyle name="Valuta 7" xfId="206" xr:uid="{114AB5AE-3068-4B42-909E-6369A7700F40}"/>
    <cellStyle name="Warning Text 2" xfId="157" xr:uid="{00000000-0005-0000-0000-0000C8000000}"/>
    <cellStyle name="Zarez 2" xfId="195" xr:uid="{00000000-0005-0000-0000-0000C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2"/>
  <sheetViews>
    <sheetView view="pageBreakPreview" zoomScale="85" zoomScaleNormal="130" zoomScaleSheetLayoutView="85" workbookViewId="0">
      <selection activeCell="K16" sqref="K16"/>
    </sheetView>
  </sheetViews>
  <sheetFormatPr defaultColWidth="28" defaultRowHeight="12.75"/>
  <cols>
    <col min="1" max="1" width="80.5703125" style="16" customWidth="1"/>
    <col min="2" max="2" width="0.28515625" style="17" hidden="1" customWidth="1"/>
    <col min="3" max="3" width="5.5703125" style="15" customWidth="1"/>
    <col min="4" max="4" width="7.28515625" style="15" customWidth="1"/>
    <col min="5" max="7" width="9.140625" style="14" customWidth="1"/>
    <col min="8" max="8" width="37.7109375" style="14" customWidth="1"/>
    <col min="9" max="255" width="9.140625" style="14" customWidth="1"/>
    <col min="256" max="16384" width="28" style="14"/>
  </cols>
  <sheetData>
    <row r="1" spans="1:7" ht="14.1" customHeight="1">
      <c r="A1" s="33"/>
      <c r="B1" s="29"/>
      <c r="C1"/>
      <c r="D1"/>
      <c r="E1"/>
      <c r="F1"/>
      <c r="G1"/>
    </row>
    <row r="2" spans="1:7" ht="15" customHeight="1">
      <c r="A2" s="120" t="s">
        <v>31</v>
      </c>
      <c r="B2" s="29"/>
      <c r="C2"/>
      <c r="D2"/>
      <c r="E2"/>
      <c r="F2"/>
      <c r="G2"/>
    </row>
    <row r="3" spans="1:7" ht="47.25">
      <c r="A3" s="34" t="s">
        <v>62</v>
      </c>
      <c r="B3" s="30"/>
      <c r="C3"/>
      <c r="D3"/>
      <c r="E3"/>
      <c r="F3"/>
      <c r="G3"/>
    </row>
    <row r="4" spans="1:7" ht="14.1" customHeight="1">
      <c r="A4" s="35"/>
      <c r="B4" s="30"/>
      <c r="C4"/>
      <c r="D4"/>
      <c r="E4"/>
      <c r="F4"/>
      <c r="G4"/>
    </row>
    <row r="5" spans="1:7" ht="15" customHeight="1">
      <c r="A5" s="120" t="s">
        <v>32</v>
      </c>
      <c r="B5" s="30"/>
      <c r="C5"/>
      <c r="D5"/>
      <c r="E5"/>
      <c r="F5"/>
      <c r="G5"/>
    </row>
    <row r="6" spans="1:7" ht="15" customHeight="1">
      <c r="A6" s="34" t="s">
        <v>63</v>
      </c>
      <c r="B6" s="31"/>
      <c r="C6"/>
      <c r="D6"/>
      <c r="E6"/>
      <c r="F6"/>
      <c r="G6"/>
    </row>
    <row r="7" spans="1:7" ht="14.1" customHeight="1">
      <c r="A7" s="35"/>
      <c r="B7" s="31"/>
      <c r="C7"/>
      <c r="D7"/>
      <c r="E7"/>
      <c r="F7"/>
      <c r="G7"/>
    </row>
    <row r="8" spans="1:7" ht="15" customHeight="1">
      <c r="A8" s="120" t="s">
        <v>33</v>
      </c>
      <c r="B8" s="31"/>
      <c r="C8"/>
      <c r="D8"/>
      <c r="E8"/>
      <c r="F8"/>
      <c r="G8"/>
    </row>
    <row r="9" spans="1:7" ht="31.5">
      <c r="A9" s="34" t="s">
        <v>64</v>
      </c>
      <c r="B9" s="31"/>
      <c r="C9"/>
      <c r="D9"/>
      <c r="E9"/>
      <c r="F9"/>
      <c r="G9"/>
    </row>
    <row r="10" spans="1:7" ht="14.1" customHeight="1">
      <c r="A10" s="35"/>
      <c r="B10" s="32"/>
      <c r="C10"/>
      <c r="D10"/>
      <c r="E10"/>
      <c r="F10"/>
      <c r="G10"/>
    </row>
    <row r="11" spans="1:7" ht="15" customHeight="1">
      <c r="A11" s="120" t="s">
        <v>34</v>
      </c>
      <c r="B11" s="31"/>
      <c r="C11"/>
      <c r="D11"/>
      <c r="E11"/>
      <c r="F11"/>
      <c r="G11"/>
    </row>
    <row r="12" spans="1:7" ht="37.5" customHeight="1">
      <c r="A12" s="121" t="s">
        <v>177</v>
      </c>
      <c r="B12" s="30"/>
      <c r="C12"/>
      <c r="D12"/>
      <c r="E12"/>
      <c r="F12"/>
      <c r="G12"/>
    </row>
    <row r="13" spans="1:7" ht="14.1" customHeight="1">
      <c r="A13" s="35"/>
      <c r="B13" s="31"/>
      <c r="C13"/>
      <c r="D13"/>
      <c r="E13"/>
      <c r="F13"/>
      <c r="G13"/>
    </row>
    <row r="14" spans="1:7" ht="15" customHeight="1">
      <c r="A14" s="120" t="s">
        <v>35</v>
      </c>
      <c r="B14" s="31"/>
      <c r="C14"/>
      <c r="D14"/>
      <c r="E14"/>
      <c r="F14"/>
      <c r="G14"/>
    </row>
    <row r="15" spans="1:7" ht="15" customHeight="1">
      <c r="A15" s="34" t="s">
        <v>65</v>
      </c>
      <c r="B15" s="31"/>
      <c r="C15"/>
      <c r="D15"/>
      <c r="E15"/>
      <c r="F15"/>
      <c r="G15"/>
    </row>
    <row r="16" spans="1:7" ht="14.1" customHeight="1">
      <c r="A16" s="35"/>
      <c r="B16" s="31"/>
      <c r="C16"/>
      <c r="D16"/>
      <c r="E16"/>
      <c r="F16"/>
      <c r="G16"/>
    </row>
    <row r="17" spans="1:7" ht="15" customHeight="1">
      <c r="A17" s="120" t="s">
        <v>66</v>
      </c>
      <c r="B17" s="31"/>
      <c r="C17"/>
      <c r="D17"/>
      <c r="E17"/>
      <c r="F17"/>
      <c r="G17"/>
    </row>
    <row r="18" spans="1:7" ht="15" customHeight="1">
      <c r="A18" s="34" t="s">
        <v>67</v>
      </c>
      <c r="B18" s="31"/>
      <c r="C18"/>
      <c r="D18"/>
      <c r="E18"/>
      <c r="F18"/>
      <c r="G18"/>
    </row>
    <row r="19" spans="1:7" ht="14.1" customHeight="1">
      <c r="A19" s="35"/>
      <c r="B19" s="31"/>
      <c r="C19"/>
      <c r="D19"/>
      <c r="E19"/>
      <c r="F19"/>
      <c r="G19"/>
    </row>
    <row r="20" spans="1:7" ht="15" customHeight="1">
      <c r="A20" s="120" t="s">
        <v>68</v>
      </c>
      <c r="B20" s="31"/>
      <c r="C20"/>
      <c r="D20"/>
      <c r="E20"/>
      <c r="F20"/>
      <c r="G20"/>
    </row>
    <row r="21" spans="1:7" ht="15" customHeight="1">
      <c r="A21" s="34">
        <v>2</v>
      </c>
      <c r="B21" s="30"/>
      <c r="C21"/>
      <c r="D21"/>
      <c r="E21"/>
      <c r="F21"/>
      <c r="G21"/>
    </row>
    <row r="22" spans="1:7" ht="14.1" customHeight="1">
      <c r="A22" s="35"/>
      <c r="B22" s="31"/>
      <c r="C22"/>
      <c r="D22"/>
      <c r="E22"/>
      <c r="F22"/>
      <c r="G22"/>
    </row>
    <row r="23" spans="1:7" ht="15" customHeight="1">
      <c r="A23" s="120" t="s">
        <v>36</v>
      </c>
      <c r="B23" s="31"/>
    </row>
    <row r="24" spans="1:7" ht="15" customHeight="1">
      <c r="A24" s="34" t="s">
        <v>37</v>
      </c>
      <c r="B24" s="30"/>
    </row>
    <row r="25" spans="1:7" ht="14.1" customHeight="1">
      <c r="A25" s="35"/>
      <c r="B25" s="31"/>
    </row>
    <row r="26" spans="1:7" ht="15" customHeight="1">
      <c r="A26" s="120" t="s">
        <v>38</v>
      </c>
      <c r="B26" s="30"/>
    </row>
    <row r="27" spans="1:7" ht="47.25">
      <c r="A27" s="34" t="s">
        <v>61</v>
      </c>
      <c r="B27" s="30"/>
    </row>
    <row r="28" spans="1:7" ht="14.1" customHeight="1">
      <c r="A28" s="35"/>
      <c r="B28" s="23"/>
    </row>
    <row r="29" spans="1:7" ht="15" customHeight="1">
      <c r="A29" s="120" t="s">
        <v>69</v>
      </c>
      <c r="B29" s="23"/>
    </row>
    <row r="30" spans="1:7" ht="15.95" customHeight="1">
      <c r="A30" s="34" t="s">
        <v>40</v>
      </c>
    </row>
    <row r="31" spans="1:7" ht="15" customHeight="1">
      <c r="A31" s="35"/>
    </row>
    <row r="32" spans="1:7" ht="15" customHeight="1">
      <c r="A32" s="35"/>
    </row>
    <row r="33" spans="1:1" ht="15" customHeight="1">
      <c r="A33" s="120" t="s">
        <v>39</v>
      </c>
    </row>
    <row r="34" spans="1:1" ht="15.95" customHeight="1">
      <c r="A34" s="34" t="s">
        <v>40</v>
      </c>
    </row>
    <row r="35" spans="1:1" ht="15" customHeight="1">
      <c r="A35" s="34"/>
    </row>
    <row r="36" spans="1:1" ht="15" customHeight="1">
      <c r="A36" s="35"/>
    </row>
    <row r="37" spans="1:1" ht="15" customHeight="1">
      <c r="A37" s="120" t="s">
        <v>41</v>
      </c>
    </row>
    <row r="38" spans="1:1" ht="15.95" customHeight="1">
      <c r="A38" s="34" t="s">
        <v>40</v>
      </c>
    </row>
    <row r="39" spans="1:1" ht="15" customHeight="1">
      <c r="A39" s="35"/>
    </row>
    <row r="40" spans="1:1" ht="15" customHeight="1">
      <c r="A40" s="35"/>
    </row>
    <row r="41" spans="1:1" ht="15" customHeight="1">
      <c r="A41" s="120" t="s">
        <v>42</v>
      </c>
    </row>
    <row r="42" spans="1:1" ht="15.95" customHeight="1">
      <c r="A42" s="34" t="s">
        <v>178</v>
      </c>
    </row>
  </sheetData>
  <sheetProtection selectLockedCells="1" selectUnlockedCells="1"/>
  <pageMargins left="0.7" right="0.7" top="0.75" bottom="0.75" header="0.3" footer="0.3"/>
  <pageSetup paperSize="9"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55250-9E75-4CFF-B01A-13E3E2B8E438}">
  <dimension ref="A1:P191"/>
  <sheetViews>
    <sheetView view="pageBreakPreview" zoomScale="85" zoomScaleNormal="120" zoomScaleSheetLayoutView="85" workbookViewId="0">
      <selection activeCell="Q39" sqref="Q39"/>
    </sheetView>
  </sheetViews>
  <sheetFormatPr defaultRowHeight="12.75"/>
  <cols>
    <col min="2" max="2" width="78.140625" customWidth="1"/>
  </cols>
  <sheetData>
    <row r="1" spans="1:8" ht="18">
      <c r="A1" s="139" t="s">
        <v>70</v>
      </c>
      <c r="B1" s="139"/>
      <c r="C1" s="114"/>
      <c r="D1" s="114"/>
      <c r="E1" s="114"/>
      <c r="F1" s="114"/>
      <c r="G1" s="114"/>
      <c r="H1" s="114"/>
    </row>
    <row r="2" spans="1:8" ht="15.75">
      <c r="A2" s="115"/>
      <c r="B2" s="116"/>
      <c r="C2" s="114"/>
      <c r="D2" s="114"/>
      <c r="E2" s="114"/>
      <c r="F2" s="114"/>
      <c r="G2" s="114"/>
      <c r="H2" s="114"/>
    </row>
    <row r="3" spans="1:8" ht="15.75">
      <c r="A3" s="115"/>
      <c r="B3" s="115"/>
      <c r="C3" s="114"/>
      <c r="D3" s="114"/>
      <c r="E3" s="114"/>
      <c r="F3" s="114"/>
      <c r="G3" s="114"/>
      <c r="H3" s="114"/>
    </row>
    <row r="4" spans="1:8" ht="99.95" customHeight="1">
      <c r="A4" s="138" t="s">
        <v>175</v>
      </c>
      <c r="B4" s="138"/>
      <c r="C4" s="114"/>
      <c r="D4" s="114"/>
      <c r="E4" s="114"/>
      <c r="F4" s="114"/>
      <c r="G4" s="114"/>
      <c r="H4" s="114"/>
    </row>
    <row r="5" spans="1:8" ht="99.95" customHeight="1">
      <c r="A5" s="138" t="s">
        <v>71</v>
      </c>
      <c r="B5" s="138"/>
      <c r="C5" s="114"/>
      <c r="D5" s="114"/>
      <c r="E5" s="114"/>
      <c r="F5" s="114"/>
      <c r="G5" s="114"/>
      <c r="H5" s="114"/>
    </row>
    <row r="6" spans="1:8" ht="48.75" customHeight="1">
      <c r="A6" s="138" t="s">
        <v>72</v>
      </c>
      <c r="B6" s="138"/>
      <c r="C6" s="114"/>
      <c r="D6" s="114"/>
      <c r="E6" s="114"/>
      <c r="F6" s="114"/>
      <c r="G6" s="114"/>
      <c r="H6" s="114"/>
    </row>
    <row r="7" spans="1:8" ht="60.75" customHeight="1">
      <c r="A7" s="138" t="s">
        <v>73</v>
      </c>
      <c r="B7" s="138"/>
      <c r="C7" s="114"/>
      <c r="D7" s="114"/>
      <c r="E7" s="114"/>
      <c r="F7" s="114"/>
      <c r="G7" s="114"/>
      <c r="H7" s="114"/>
    </row>
    <row r="8" spans="1:8" ht="50.25" customHeight="1">
      <c r="A8" s="138" t="s">
        <v>74</v>
      </c>
      <c r="B8" s="138"/>
      <c r="C8" s="114"/>
      <c r="D8" s="114"/>
      <c r="E8" s="114"/>
      <c r="F8" s="114"/>
      <c r="G8" s="114"/>
      <c r="H8" s="114"/>
    </row>
    <row r="9" spans="1:8" ht="46.5" customHeight="1">
      <c r="A9" s="138" t="s">
        <v>75</v>
      </c>
      <c r="B9" s="138"/>
      <c r="C9" s="114"/>
      <c r="D9" s="114"/>
      <c r="E9" s="114"/>
      <c r="F9" s="114"/>
      <c r="G9" s="114"/>
      <c r="H9" s="114"/>
    </row>
    <row r="10" spans="1:8" ht="27.75" customHeight="1">
      <c r="A10" s="138" t="s">
        <v>76</v>
      </c>
      <c r="B10" s="138"/>
      <c r="C10" s="114"/>
      <c r="D10" s="114"/>
      <c r="E10" s="114"/>
      <c r="F10" s="114"/>
      <c r="G10" s="114"/>
      <c r="H10" s="114"/>
    </row>
    <row r="11" spans="1:8" ht="48" customHeight="1">
      <c r="A11" s="138" t="s">
        <v>77</v>
      </c>
      <c r="B11" s="138"/>
      <c r="C11" s="114"/>
      <c r="D11" s="114"/>
      <c r="E11" s="114"/>
      <c r="F11" s="114"/>
      <c r="G11" s="114"/>
      <c r="H11" s="114"/>
    </row>
    <row r="12" spans="1:8" ht="99.95" customHeight="1">
      <c r="A12" s="138" t="s">
        <v>78</v>
      </c>
      <c r="B12" s="138"/>
      <c r="C12" s="114"/>
      <c r="D12" s="114"/>
      <c r="E12" s="114"/>
      <c r="F12" s="114"/>
      <c r="G12" s="114"/>
      <c r="H12" s="114"/>
    </row>
    <row r="13" spans="1:8" ht="27.75" customHeight="1">
      <c r="A13" s="140" t="s">
        <v>79</v>
      </c>
      <c r="B13" s="140"/>
      <c r="C13" s="114"/>
      <c r="D13" s="114"/>
      <c r="E13" s="114"/>
      <c r="F13" s="114"/>
      <c r="G13" s="114"/>
      <c r="H13" s="114"/>
    </row>
    <row r="14" spans="1:8" ht="24" customHeight="1">
      <c r="A14" s="140" t="s">
        <v>80</v>
      </c>
      <c r="B14" s="140"/>
      <c r="C14" s="114"/>
      <c r="D14" s="114"/>
      <c r="E14" s="114"/>
      <c r="F14" s="114"/>
      <c r="G14" s="114"/>
      <c r="H14" s="114"/>
    </row>
    <row r="15" spans="1:8" ht="39.75" customHeight="1">
      <c r="A15" s="140" t="s">
        <v>176</v>
      </c>
      <c r="B15" s="140"/>
      <c r="C15" s="114"/>
      <c r="D15" s="114"/>
      <c r="E15" s="114"/>
      <c r="F15" s="114"/>
      <c r="G15" s="114"/>
      <c r="H15" s="114"/>
    </row>
    <row r="16" spans="1:8" ht="21" customHeight="1">
      <c r="A16" s="140" t="s">
        <v>81</v>
      </c>
      <c r="B16" s="140"/>
      <c r="C16" s="114"/>
      <c r="D16" s="114"/>
      <c r="E16" s="114"/>
      <c r="F16" s="114"/>
      <c r="G16" s="114"/>
      <c r="H16" s="114"/>
    </row>
    <row r="17" spans="1:8" ht="213" customHeight="1">
      <c r="A17" s="140" t="s">
        <v>82</v>
      </c>
      <c r="B17" s="140"/>
      <c r="C17" s="114"/>
      <c r="D17" s="114"/>
      <c r="E17" s="114"/>
      <c r="F17" s="114"/>
      <c r="G17" s="114"/>
      <c r="H17" s="114"/>
    </row>
    <row r="18" spans="1:8" ht="63" customHeight="1">
      <c r="A18" s="140" t="s">
        <v>83</v>
      </c>
      <c r="B18" s="140"/>
      <c r="C18" s="114"/>
      <c r="D18" s="114"/>
      <c r="E18" s="114"/>
      <c r="F18" s="114"/>
      <c r="G18" s="114"/>
      <c r="H18" s="114"/>
    </row>
    <row r="19" spans="1:8" ht="147.75" customHeight="1">
      <c r="A19" s="140" t="s">
        <v>84</v>
      </c>
      <c r="B19" s="140"/>
      <c r="C19" s="114"/>
      <c r="D19" s="114"/>
      <c r="E19" s="114"/>
      <c r="F19" s="114"/>
      <c r="G19" s="114"/>
      <c r="H19" s="114"/>
    </row>
    <row r="20" spans="1:8" ht="79.5" customHeight="1">
      <c r="A20" s="140" t="s">
        <v>85</v>
      </c>
      <c r="B20" s="140"/>
      <c r="C20" s="114"/>
      <c r="D20" s="114"/>
      <c r="E20" s="114"/>
      <c r="F20" s="114"/>
      <c r="G20" s="114"/>
      <c r="H20" s="114"/>
    </row>
    <row r="21" spans="1:8" ht="99.95" customHeight="1">
      <c r="A21" s="140" t="s">
        <v>86</v>
      </c>
      <c r="B21" s="140"/>
      <c r="C21" s="114"/>
      <c r="D21" s="114"/>
      <c r="E21" s="114"/>
      <c r="F21" s="114"/>
      <c r="G21" s="114"/>
      <c r="H21" s="114"/>
    </row>
    <row r="22" spans="1:8" ht="70.5" customHeight="1">
      <c r="A22" s="140" t="s">
        <v>87</v>
      </c>
      <c r="B22" s="140"/>
      <c r="C22" s="114"/>
      <c r="D22" s="114"/>
      <c r="E22" s="114"/>
      <c r="F22" s="114"/>
      <c r="G22" s="114"/>
      <c r="H22" s="114"/>
    </row>
    <row r="23" spans="1:8" ht="91.5" customHeight="1">
      <c r="A23" s="140" t="s">
        <v>88</v>
      </c>
      <c r="B23" s="140"/>
      <c r="C23" s="114"/>
      <c r="D23" s="114"/>
      <c r="E23" s="114"/>
      <c r="F23" s="114"/>
      <c r="G23" s="114"/>
      <c r="H23" s="114"/>
    </row>
    <row r="24" spans="1:8" ht="99.95" customHeight="1">
      <c r="A24" s="140" t="s">
        <v>89</v>
      </c>
      <c r="B24" s="140"/>
      <c r="C24" s="114"/>
      <c r="D24" s="114"/>
      <c r="E24" s="114"/>
      <c r="F24" s="114"/>
      <c r="G24" s="114"/>
      <c r="H24" s="114"/>
    </row>
    <row r="25" spans="1:8" ht="59.25" customHeight="1">
      <c r="A25" s="140" t="s">
        <v>90</v>
      </c>
      <c r="B25" s="140"/>
      <c r="C25" s="114"/>
      <c r="D25" s="114"/>
      <c r="E25" s="114"/>
      <c r="F25" s="114"/>
      <c r="G25" s="114"/>
      <c r="H25" s="114"/>
    </row>
    <row r="26" spans="1:8" ht="39.75" customHeight="1">
      <c r="A26" s="140" t="s">
        <v>91</v>
      </c>
      <c r="B26" s="140"/>
      <c r="C26" s="114"/>
      <c r="D26" s="114"/>
      <c r="E26" s="114"/>
      <c r="F26" s="114"/>
      <c r="G26" s="114"/>
      <c r="H26" s="114"/>
    </row>
    <row r="27" spans="1:8" ht="57.75" customHeight="1">
      <c r="A27" s="140" t="s">
        <v>92</v>
      </c>
      <c r="B27" s="140"/>
      <c r="C27" s="114"/>
      <c r="D27" s="114"/>
      <c r="E27" s="114"/>
      <c r="F27" s="114"/>
      <c r="G27" s="114"/>
      <c r="H27" s="114"/>
    </row>
    <row r="28" spans="1:8" ht="21.75" customHeight="1">
      <c r="A28" s="140" t="s">
        <v>93</v>
      </c>
      <c r="B28" s="140"/>
      <c r="C28" s="114"/>
      <c r="D28" s="114"/>
      <c r="E28" s="114"/>
      <c r="F28" s="114"/>
      <c r="G28" s="114"/>
      <c r="H28" s="114"/>
    </row>
    <row r="29" spans="1:8" ht="24" customHeight="1">
      <c r="A29" s="140" t="s">
        <v>94</v>
      </c>
      <c r="B29" s="140"/>
      <c r="C29" s="114"/>
      <c r="D29" s="114"/>
      <c r="E29" s="114"/>
      <c r="F29" s="114"/>
      <c r="G29" s="114"/>
      <c r="H29" s="114"/>
    </row>
    <row r="30" spans="1:8" ht="39" customHeight="1">
      <c r="A30" s="140" t="s">
        <v>95</v>
      </c>
      <c r="B30" s="140"/>
      <c r="C30" s="114"/>
      <c r="D30" s="114"/>
      <c r="E30" s="114"/>
      <c r="F30" s="114"/>
      <c r="G30" s="114"/>
      <c r="H30" s="114"/>
    </row>
    <row r="31" spans="1:8" ht="36.75" customHeight="1">
      <c r="A31" s="140" t="s">
        <v>96</v>
      </c>
      <c r="B31" s="140"/>
      <c r="C31" s="114"/>
      <c r="D31" s="114"/>
      <c r="E31" s="114"/>
      <c r="F31" s="114"/>
      <c r="G31" s="114"/>
      <c r="H31" s="114"/>
    </row>
    <row r="32" spans="1:8" ht="26.25" customHeight="1">
      <c r="A32" s="140" t="s">
        <v>97</v>
      </c>
      <c r="B32" s="140"/>
      <c r="C32" s="114"/>
      <c r="D32" s="114"/>
      <c r="E32" s="114"/>
      <c r="F32" s="114"/>
      <c r="G32" s="114"/>
      <c r="H32" s="114"/>
    </row>
    <row r="33" spans="1:8" ht="57.75" customHeight="1">
      <c r="A33" s="140" t="s">
        <v>192</v>
      </c>
      <c r="B33" s="140"/>
      <c r="C33" s="114"/>
      <c r="D33" s="114"/>
      <c r="E33" s="114"/>
      <c r="F33" s="114"/>
      <c r="G33" s="114"/>
      <c r="H33" s="114"/>
    </row>
    <row r="34" spans="1:8" ht="66" customHeight="1">
      <c r="A34" s="140" t="s">
        <v>98</v>
      </c>
      <c r="B34" s="140"/>
      <c r="C34" s="114"/>
      <c r="D34" s="114"/>
      <c r="E34" s="114"/>
      <c r="F34" s="114"/>
      <c r="G34" s="114"/>
      <c r="H34" s="114"/>
    </row>
    <row r="35" spans="1:8" ht="20.25" customHeight="1">
      <c r="A35" s="139" t="s">
        <v>99</v>
      </c>
      <c r="B35" s="139"/>
      <c r="C35" s="114"/>
      <c r="D35" s="114"/>
      <c r="E35" s="114"/>
      <c r="F35" s="114"/>
      <c r="G35" s="114"/>
      <c r="H35" s="114"/>
    </row>
    <row r="36" spans="1:8" ht="15.75">
      <c r="A36" s="115"/>
      <c r="B36" s="116"/>
      <c r="C36" s="114"/>
      <c r="D36" s="114"/>
      <c r="E36" s="114"/>
      <c r="F36" s="114"/>
      <c r="G36" s="114"/>
      <c r="H36" s="114"/>
    </row>
    <row r="37" spans="1:8" ht="43.5" customHeight="1">
      <c r="A37" s="138" t="s">
        <v>100</v>
      </c>
      <c r="B37" s="138"/>
      <c r="C37" s="114"/>
      <c r="D37" s="114"/>
      <c r="E37" s="114"/>
      <c r="F37" s="114"/>
      <c r="G37" s="114"/>
      <c r="H37" s="114"/>
    </row>
    <row r="38" spans="1:8" ht="108" customHeight="1">
      <c r="A38" s="138" t="s">
        <v>101</v>
      </c>
      <c r="B38" s="138"/>
      <c r="C38" s="114"/>
      <c r="D38" s="114"/>
      <c r="E38" s="114"/>
      <c r="F38" s="114"/>
      <c r="G38" s="114"/>
      <c r="H38" s="114"/>
    </row>
    <row r="39" spans="1:8" ht="75" customHeight="1">
      <c r="A39" s="138" t="s">
        <v>102</v>
      </c>
      <c r="B39" s="138"/>
      <c r="C39" s="114"/>
      <c r="D39" s="114"/>
      <c r="E39" s="114"/>
      <c r="F39" s="114"/>
      <c r="G39" s="114"/>
      <c r="H39" s="114"/>
    </row>
    <row r="40" spans="1:8" ht="38.25" customHeight="1">
      <c r="A40" s="138" t="s">
        <v>103</v>
      </c>
      <c r="B40" s="138"/>
      <c r="C40" s="114"/>
      <c r="D40" s="114"/>
      <c r="E40" s="114"/>
      <c r="F40" s="114"/>
      <c r="G40" s="114"/>
      <c r="H40" s="114"/>
    </row>
    <row r="41" spans="1:8" ht="26.25" customHeight="1">
      <c r="A41" s="138" t="s">
        <v>104</v>
      </c>
      <c r="B41" s="138"/>
      <c r="C41" s="114"/>
      <c r="D41" s="114"/>
      <c r="E41" s="114"/>
      <c r="F41" s="114"/>
      <c r="G41" s="114"/>
      <c r="H41" s="114"/>
    </row>
    <row r="42" spans="1:8" ht="60.75" customHeight="1">
      <c r="A42" s="138" t="s">
        <v>105</v>
      </c>
      <c r="B42" s="138"/>
      <c r="C42" s="114"/>
      <c r="D42" s="114"/>
      <c r="E42" s="114"/>
      <c r="F42" s="114"/>
      <c r="G42" s="114"/>
      <c r="H42" s="114"/>
    </row>
    <row r="43" spans="1:8" ht="50.1" customHeight="1">
      <c r="A43" s="138" t="s">
        <v>106</v>
      </c>
      <c r="B43" s="138"/>
      <c r="C43" s="114"/>
      <c r="D43" s="114"/>
      <c r="E43" s="114"/>
      <c r="F43" s="114"/>
      <c r="G43" s="114"/>
      <c r="H43" s="114"/>
    </row>
    <row r="44" spans="1:8" ht="39.75" customHeight="1">
      <c r="A44" s="138" t="s">
        <v>107</v>
      </c>
      <c r="B44" s="138"/>
      <c r="C44" s="114"/>
      <c r="D44" s="114"/>
      <c r="E44" s="114"/>
      <c r="F44" s="114"/>
      <c r="G44" s="114"/>
      <c r="H44" s="114"/>
    </row>
    <row r="45" spans="1:8" ht="50.1" customHeight="1">
      <c r="A45" s="138" t="s">
        <v>108</v>
      </c>
      <c r="B45" s="138"/>
      <c r="C45" s="114"/>
      <c r="D45" s="114"/>
      <c r="E45" s="114"/>
      <c r="F45" s="114"/>
      <c r="G45" s="114"/>
      <c r="H45" s="114"/>
    </row>
    <row r="46" spans="1:8" ht="16.5">
      <c r="A46" s="138" t="s">
        <v>0</v>
      </c>
      <c r="B46" s="138"/>
      <c r="C46" s="114"/>
      <c r="D46" s="114"/>
      <c r="E46" s="114"/>
      <c r="F46" s="114"/>
      <c r="G46" s="114"/>
      <c r="H46" s="114"/>
    </row>
    <row r="47" spans="1:8" ht="40.5" customHeight="1">
      <c r="A47" s="138" t="s">
        <v>109</v>
      </c>
      <c r="B47" s="138"/>
      <c r="C47" s="114"/>
      <c r="D47" s="114"/>
      <c r="E47" s="114"/>
      <c r="F47" s="114"/>
      <c r="G47" s="114"/>
      <c r="H47" s="114"/>
    </row>
    <row r="48" spans="1:8" ht="44.25" customHeight="1">
      <c r="A48" s="138" t="s">
        <v>110</v>
      </c>
      <c r="B48" s="138"/>
      <c r="C48" s="114"/>
      <c r="D48" s="114"/>
      <c r="E48" s="114"/>
      <c r="F48" s="114"/>
      <c r="G48" s="114"/>
      <c r="H48" s="114"/>
    </row>
    <row r="49" spans="1:8" ht="56.25" customHeight="1">
      <c r="A49" s="138" t="s">
        <v>111</v>
      </c>
      <c r="B49" s="138"/>
      <c r="C49" s="114"/>
      <c r="D49" s="114"/>
      <c r="E49" s="114"/>
      <c r="F49" s="114"/>
      <c r="G49" s="114"/>
      <c r="H49" s="114"/>
    </row>
    <row r="50" spans="1:8" ht="56.25" customHeight="1">
      <c r="A50" s="138" t="s">
        <v>112</v>
      </c>
      <c r="B50" s="138"/>
      <c r="C50" s="114"/>
      <c r="D50" s="114"/>
      <c r="E50" s="114"/>
      <c r="F50" s="114"/>
      <c r="G50" s="114"/>
      <c r="H50" s="114"/>
    </row>
    <row r="51" spans="1:8" ht="16.5">
      <c r="A51" s="138" t="s">
        <v>113</v>
      </c>
      <c r="B51" s="138"/>
      <c r="C51" s="114"/>
      <c r="D51" s="114"/>
      <c r="E51" s="114"/>
      <c r="F51" s="114"/>
      <c r="G51" s="114"/>
      <c r="H51" s="114"/>
    </row>
    <row r="52" spans="1:8" ht="50.1" customHeight="1">
      <c r="A52" s="138" t="s">
        <v>114</v>
      </c>
      <c r="B52" s="138"/>
      <c r="C52" s="114"/>
      <c r="D52" s="114"/>
      <c r="E52" s="114"/>
      <c r="F52" s="114"/>
      <c r="G52" s="114"/>
      <c r="H52" s="114"/>
    </row>
    <row r="53" spans="1:8" ht="50.1" customHeight="1">
      <c r="A53" s="138" t="s">
        <v>115</v>
      </c>
      <c r="B53" s="138"/>
      <c r="C53" s="114"/>
      <c r="D53" s="114"/>
      <c r="E53" s="114"/>
      <c r="F53" s="114"/>
      <c r="G53" s="114"/>
      <c r="H53" s="114"/>
    </row>
    <row r="54" spans="1:8" ht="73.5" customHeight="1">
      <c r="A54" s="138" t="s">
        <v>116</v>
      </c>
      <c r="B54" s="138"/>
      <c r="C54" s="114"/>
      <c r="D54" s="114"/>
      <c r="E54" s="114"/>
      <c r="F54" s="114"/>
      <c r="G54" s="114"/>
      <c r="H54" s="114"/>
    </row>
    <row r="55" spans="1:8" ht="39" customHeight="1">
      <c r="A55" s="138" t="s">
        <v>117</v>
      </c>
      <c r="B55" s="138"/>
      <c r="C55" s="114"/>
      <c r="D55" s="114"/>
      <c r="E55" s="114"/>
      <c r="F55" s="114"/>
      <c r="G55" s="114"/>
      <c r="H55" s="114"/>
    </row>
    <row r="56" spans="1:8" ht="75" customHeight="1">
      <c r="A56" s="138" t="s">
        <v>118</v>
      </c>
      <c r="B56" s="138"/>
      <c r="C56" s="114"/>
      <c r="D56" s="114"/>
      <c r="E56" s="114"/>
      <c r="F56" s="114"/>
      <c r="G56" s="114"/>
      <c r="H56" s="114"/>
    </row>
    <row r="57" spans="1:8" ht="69.75" customHeight="1">
      <c r="A57" s="138" t="s">
        <v>119</v>
      </c>
      <c r="B57" s="138"/>
      <c r="C57" s="114"/>
      <c r="D57" s="114"/>
      <c r="E57" s="114"/>
      <c r="F57" s="114"/>
      <c r="G57" s="114"/>
      <c r="H57" s="114"/>
    </row>
    <row r="58" spans="1:8" ht="74.25" customHeight="1">
      <c r="A58" s="138" t="s">
        <v>120</v>
      </c>
      <c r="B58" s="138"/>
      <c r="C58" s="114"/>
      <c r="D58" s="114"/>
      <c r="E58" s="114"/>
      <c r="F58" s="114"/>
      <c r="G58" s="114"/>
      <c r="H58" s="114"/>
    </row>
    <row r="59" spans="1:8" ht="74.25" customHeight="1">
      <c r="A59" s="138" t="s">
        <v>121</v>
      </c>
      <c r="B59" s="138"/>
      <c r="C59" s="114"/>
      <c r="D59" s="114"/>
      <c r="E59" s="114"/>
      <c r="F59" s="114"/>
      <c r="G59" s="114"/>
      <c r="H59" s="114"/>
    </row>
    <row r="60" spans="1:8" ht="16.5">
      <c r="A60" s="138" t="s">
        <v>11</v>
      </c>
      <c r="B60" s="138"/>
      <c r="C60" s="114"/>
      <c r="D60" s="114"/>
      <c r="E60" s="114"/>
      <c r="F60" s="114"/>
      <c r="G60" s="114"/>
      <c r="H60" s="114"/>
    </row>
    <row r="61" spans="1:8" ht="39.75" customHeight="1">
      <c r="A61" s="138" t="s">
        <v>122</v>
      </c>
      <c r="B61" s="138"/>
      <c r="C61" s="114"/>
      <c r="D61" s="114"/>
      <c r="E61" s="114"/>
      <c r="F61" s="114"/>
      <c r="G61" s="114"/>
      <c r="H61" s="114"/>
    </row>
    <row r="62" spans="1:8" ht="59.25" customHeight="1">
      <c r="A62" s="138" t="s">
        <v>123</v>
      </c>
      <c r="B62" s="138"/>
      <c r="C62" s="114"/>
      <c r="D62" s="114"/>
      <c r="E62" s="114"/>
      <c r="F62" s="114"/>
      <c r="G62" s="114"/>
      <c r="H62" s="114"/>
    </row>
    <row r="63" spans="1:8" ht="76.5" customHeight="1">
      <c r="A63" s="138" t="s">
        <v>124</v>
      </c>
      <c r="B63" s="138"/>
      <c r="C63" s="114"/>
      <c r="D63" s="114"/>
      <c r="E63" s="114"/>
      <c r="F63" s="114"/>
      <c r="G63" s="114"/>
      <c r="H63" s="114"/>
    </row>
    <row r="64" spans="1:8" ht="16.5">
      <c r="A64" s="138" t="s">
        <v>12</v>
      </c>
      <c r="B64" s="138"/>
      <c r="C64" s="114"/>
      <c r="D64" s="114"/>
      <c r="E64" s="114"/>
      <c r="F64" s="114"/>
      <c r="G64" s="114"/>
      <c r="H64" s="114"/>
    </row>
    <row r="65" spans="1:8" ht="50.1" customHeight="1">
      <c r="A65" s="138" t="s">
        <v>125</v>
      </c>
      <c r="B65" s="138"/>
      <c r="C65" s="114"/>
      <c r="D65" s="114"/>
      <c r="E65" s="114"/>
      <c r="F65" s="114"/>
      <c r="G65" s="114"/>
      <c r="H65" s="114"/>
    </row>
    <row r="66" spans="1:8" ht="24.75" customHeight="1">
      <c r="A66" s="138" t="s">
        <v>126</v>
      </c>
      <c r="B66" s="138"/>
      <c r="C66" s="114"/>
      <c r="D66" s="114"/>
      <c r="E66" s="114"/>
      <c r="F66" s="114"/>
      <c r="G66" s="114"/>
      <c r="H66" s="114"/>
    </row>
    <row r="67" spans="1:8" ht="16.5">
      <c r="A67" s="138" t="s">
        <v>127</v>
      </c>
      <c r="B67" s="138"/>
      <c r="C67" s="114"/>
      <c r="D67" s="114"/>
      <c r="E67" s="114"/>
      <c r="F67" s="114"/>
      <c r="G67" s="114"/>
      <c r="H67" s="114"/>
    </row>
    <row r="68" spans="1:8" ht="16.5">
      <c r="A68" s="138" t="s">
        <v>128</v>
      </c>
      <c r="B68" s="138"/>
      <c r="C68" s="114"/>
      <c r="D68" s="114"/>
      <c r="E68" s="114"/>
      <c r="F68" s="114"/>
      <c r="G68" s="114"/>
      <c r="H68" s="114"/>
    </row>
    <row r="69" spans="1:8" ht="57.75" customHeight="1">
      <c r="A69" s="138" t="s">
        <v>129</v>
      </c>
      <c r="B69" s="138"/>
      <c r="C69" s="114"/>
      <c r="D69" s="114"/>
      <c r="E69" s="114"/>
      <c r="F69" s="114"/>
      <c r="G69" s="114"/>
      <c r="H69" s="114"/>
    </row>
    <row r="70" spans="1:8" ht="16.5">
      <c r="A70" s="138" t="s">
        <v>130</v>
      </c>
      <c r="B70" s="138"/>
      <c r="C70" s="114"/>
      <c r="D70" s="114"/>
      <c r="E70" s="114"/>
      <c r="F70" s="114"/>
      <c r="G70" s="114"/>
      <c r="H70" s="114"/>
    </row>
    <row r="71" spans="1:8" ht="39" customHeight="1">
      <c r="A71" s="138" t="s">
        <v>131</v>
      </c>
      <c r="B71" s="138"/>
      <c r="C71" s="114"/>
      <c r="D71" s="114"/>
      <c r="E71" s="114"/>
      <c r="F71" s="114"/>
      <c r="G71" s="114"/>
      <c r="H71" s="114"/>
    </row>
    <row r="72" spans="1:8" ht="19.5" customHeight="1">
      <c r="A72" s="138" t="s">
        <v>132</v>
      </c>
      <c r="B72" s="138"/>
      <c r="C72" s="114"/>
      <c r="D72" s="114"/>
      <c r="E72" s="114"/>
      <c r="F72" s="114"/>
      <c r="G72" s="114"/>
      <c r="H72" s="114"/>
    </row>
    <row r="73" spans="1:8" ht="16.5">
      <c r="A73" s="138" t="s">
        <v>133</v>
      </c>
      <c r="B73" s="138"/>
      <c r="C73" s="114"/>
      <c r="D73" s="114"/>
      <c r="E73" s="114"/>
      <c r="F73" s="114"/>
      <c r="G73" s="114"/>
      <c r="H73" s="114"/>
    </row>
    <row r="74" spans="1:8" ht="16.5">
      <c r="A74" s="138" t="s">
        <v>134</v>
      </c>
      <c r="B74" s="138"/>
      <c r="C74" s="114"/>
      <c r="D74" s="114"/>
      <c r="E74" s="114"/>
      <c r="F74" s="114"/>
      <c r="G74" s="114"/>
      <c r="H74" s="114"/>
    </row>
    <row r="75" spans="1:8" ht="16.5">
      <c r="A75" s="138" t="s">
        <v>135</v>
      </c>
      <c r="B75" s="138"/>
      <c r="C75" s="114"/>
      <c r="D75" s="114"/>
      <c r="E75" s="114"/>
      <c r="F75" s="114"/>
      <c r="G75" s="114"/>
      <c r="H75" s="114"/>
    </row>
    <row r="76" spans="1:8" ht="60.75" customHeight="1">
      <c r="A76" s="138" t="s">
        <v>136</v>
      </c>
      <c r="B76" s="138"/>
      <c r="C76" s="114"/>
      <c r="D76" s="114"/>
      <c r="E76" s="114"/>
      <c r="F76" s="114"/>
      <c r="G76" s="114"/>
      <c r="H76" s="114"/>
    </row>
    <row r="77" spans="1:8" ht="70.5" customHeight="1">
      <c r="A77" s="138" t="s">
        <v>137</v>
      </c>
      <c r="B77" s="138"/>
      <c r="C77" s="114"/>
      <c r="D77" s="114"/>
      <c r="E77" s="114"/>
      <c r="F77" s="114"/>
      <c r="G77" s="114"/>
      <c r="H77" s="114"/>
    </row>
    <row r="78" spans="1:8" ht="41.25" customHeight="1">
      <c r="A78" s="138" t="s">
        <v>138</v>
      </c>
      <c r="B78" s="138"/>
      <c r="C78" s="114"/>
      <c r="D78" s="114"/>
      <c r="E78" s="114"/>
      <c r="F78" s="114"/>
      <c r="G78" s="114"/>
      <c r="H78" s="114"/>
    </row>
    <row r="79" spans="1:8" ht="16.5">
      <c r="A79" s="138" t="s">
        <v>139</v>
      </c>
      <c r="B79" s="138"/>
      <c r="C79" s="114"/>
      <c r="D79" s="114"/>
      <c r="E79" s="114"/>
      <c r="F79" s="114"/>
      <c r="G79" s="114"/>
      <c r="H79" s="114"/>
    </row>
    <row r="80" spans="1:8" ht="39" customHeight="1">
      <c r="A80" s="138" t="s">
        <v>140</v>
      </c>
      <c r="B80" s="138"/>
      <c r="C80" s="114"/>
      <c r="D80" s="114"/>
      <c r="E80" s="114"/>
      <c r="F80" s="114"/>
      <c r="G80" s="114"/>
      <c r="H80" s="114"/>
    </row>
    <row r="81" spans="1:8" ht="22.5" customHeight="1">
      <c r="A81" s="138" t="s">
        <v>141</v>
      </c>
      <c r="B81" s="138"/>
      <c r="C81" s="114"/>
      <c r="D81" s="114"/>
      <c r="E81" s="114"/>
      <c r="F81" s="114"/>
      <c r="G81" s="114"/>
      <c r="H81" s="114"/>
    </row>
    <row r="82" spans="1:8" ht="21" customHeight="1">
      <c r="A82" s="138" t="s">
        <v>142</v>
      </c>
      <c r="B82" s="138"/>
      <c r="C82" s="114"/>
      <c r="D82" s="114"/>
      <c r="E82" s="114"/>
      <c r="F82" s="114"/>
      <c r="G82" s="114"/>
      <c r="H82" s="114"/>
    </row>
    <row r="83" spans="1:8" ht="24" customHeight="1">
      <c r="A83" s="138" t="s">
        <v>143</v>
      </c>
      <c r="B83" s="138"/>
      <c r="C83" s="114"/>
      <c r="D83" s="114"/>
      <c r="E83" s="114"/>
      <c r="F83" s="114"/>
      <c r="G83" s="114"/>
      <c r="H83" s="114"/>
    </row>
    <row r="84" spans="1:8" ht="20.25" customHeight="1">
      <c r="A84" s="138" t="s">
        <v>144</v>
      </c>
      <c r="B84" s="138"/>
      <c r="C84" s="114"/>
      <c r="D84" s="114"/>
      <c r="E84" s="114"/>
      <c r="F84" s="114"/>
      <c r="G84" s="114"/>
      <c r="H84" s="114"/>
    </row>
    <row r="85" spans="1:8" ht="23.25" customHeight="1">
      <c r="A85" s="138" t="s">
        <v>145</v>
      </c>
      <c r="B85" s="138"/>
      <c r="C85" s="114"/>
      <c r="D85" s="114"/>
      <c r="E85" s="114"/>
      <c r="F85" s="114"/>
      <c r="G85" s="114"/>
      <c r="H85" s="114"/>
    </row>
    <row r="86" spans="1:8" ht="35.25" customHeight="1">
      <c r="A86" s="138" t="s">
        <v>146</v>
      </c>
      <c r="B86" s="138"/>
      <c r="C86" s="114"/>
      <c r="D86" s="114"/>
      <c r="E86" s="114"/>
      <c r="F86" s="114"/>
      <c r="G86" s="114"/>
      <c r="H86" s="114"/>
    </row>
    <row r="87" spans="1:8" ht="16.5">
      <c r="A87" s="118"/>
      <c r="B87" s="117"/>
      <c r="C87" s="114"/>
      <c r="D87" s="114"/>
      <c r="E87" s="114"/>
      <c r="F87" s="114"/>
      <c r="G87" s="114"/>
      <c r="H87" s="114"/>
    </row>
    <row r="88" spans="1:8" ht="50.1" customHeight="1">
      <c r="A88" s="138" t="s">
        <v>147</v>
      </c>
      <c r="B88" s="138"/>
      <c r="C88" s="114"/>
      <c r="D88" s="114"/>
      <c r="E88" s="114"/>
      <c r="F88" s="114"/>
      <c r="G88" s="114"/>
      <c r="H88" s="114"/>
    </row>
    <row r="89" spans="1:8" ht="15.75">
      <c r="A89" s="114"/>
      <c r="B89" s="114"/>
      <c r="C89" s="114"/>
      <c r="D89" s="114"/>
      <c r="E89" s="114"/>
      <c r="F89" s="114"/>
      <c r="G89" s="114"/>
      <c r="H89" s="114"/>
    </row>
    <row r="90" spans="1:8" ht="15.75">
      <c r="A90" s="114"/>
      <c r="B90" s="114"/>
      <c r="C90" s="114"/>
      <c r="D90" s="114"/>
      <c r="E90" s="114"/>
      <c r="F90" s="114"/>
      <c r="G90" s="114"/>
      <c r="H90" s="114"/>
    </row>
    <row r="91" spans="1:8" ht="15.75">
      <c r="A91" s="114"/>
      <c r="B91" s="114"/>
      <c r="C91" s="114"/>
      <c r="D91" s="114"/>
      <c r="E91" s="114"/>
      <c r="F91" s="114"/>
      <c r="G91" s="114"/>
      <c r="H91" s="114"/>
    </row>
    <row r="92" spans="1:8" ht="15.75">
      <c r="A92" s="114"/>
      <c r="B92" s="114"/>
      <c r="C92" s="114"/>
      <c r="D92" s="114"/>
      <c r="E92" s="114"/>
      <c r="F92" s="114"/>
      <c r="G92" s="114"/>
      <c r="H92" s="114"/>
    </row>
    <row r="93" spans="1:8" ht="15.75">
      <c r="A93" s="114"/>
      <c r="B93" s="114"/>
      <c r="C93" s="114"/>
      <c r="D93" s="114"/>
      <c r="E93" s="114"/>
      <c r="F93" s="114"/>
      <c r="G93" s="114"/>
      <c r="H93" s="114"/>
    </row>
    <row r="94" spans="1:8" ht="15.75">
      <c r="A94" s="114"/>
      <c r="B94" s="114"/>
      <c r="C94" s="114"/>
      <c r="D94" s="114"/>
      <c r="E94" s="114"/>
      <c r="F94" s="114"/>
      <c r="G94" s="114"/>
      <c r="H94" s="114"/>
    </row>
    <row r="95" spans="1:8" ht="15.75">
      <c r="A95" s="114"/>
      <c r="B95" s="114"/>
      <c r="C95" s="114"/>
      <c r="D95" s="114"/>
      <c r="E95" s="114"/>
      <c r="F95" s="114"/>
      <c r="G95" s="114"/>
      <c r="H95" s="114"/>
    </row>
    <row r="96" spans="1:8" ht="15.75">
      <c r="A96" s="114"/>
      <c r="B96" s="114"/>
      <c r="C96" s="114"/>
      <c r="D96" s="114"/>
      <c r="E96" s="114"/>
      <c r="F96" s="114"/>
      <c r="G96" s="114"/>
      <c r="H96" s="114"/>
    </row>
    <row r="97" spans="1:8" ht="15.75">
      <c r="A97" s="114"/>
      <c r="B97" s="114"/>
      <c r="C97" s="114"/>
      <c r="D97" s="114"/>
      <c r="E97" s="114"/>
      <c r="F97" s="114"/>
      <c r="G97" s="114"/>
      <c r="H97" s="114"/>
    </row>
    <row r="98" spans="1:8" ht="15.75">
      <c r="A98" s="114"/>
      <c r="B98" s="114"/>
      <c r="C98" s="114"/>
      <c r="D98" s="114"/>
      <c r="E98" s="114"/>
      <c r="F98" s="114"/>
      <c r="G98" s="114"/>
      <c r="H98" s="114"/>
    </row>
    <row r="99" spans="1:8" ht="15.75">
      <c r="A99" s="114"/>
      <c r="B99" s="114"/>
      <c r="C99" s="114"/>
      <c r="D99" s="114"/>
      <c r="E99" s="114"/>
      <c r="F99" s="114"/>
      <c r="G99" s="114"/>
      <c r="H99" s="114"/>
    </row>
    <row r="100" spans="1:8" ht="15.75">
      <c r="A100" s="114"/>
      <c r="B100" s="114"/>
      <c r="C100" s="114"/>
      <c r="D100" s="114"/>
      <c r="E100" s="114"/>
      <c r="F100" s="114"/>
      <c r="G100" s="114"/>
      <c r="H100" s="114"/>
    </row>
    <row r="101" spans="1:8" ht="15.75">
      <c r="A101" s="114"/>
      <c r="B101" s="114"/>
      <c r="C101" s="114"/>
      <c r="D101" s="114"/>
      <c r="E101" s="114"/>
      <c r="F101" s="114"/>
      <c r="G101" s="114"/>
      <c r="H101" s="114"/>
    </row>
    <row r="102" spans="1:8" ht="15.75">
      <c r="A102" s="114"/>
      <c r="B102" s="114"/>
      <c r="C102" s="114"/>
      <c r="D102" s="114"/>
      <c r="E102" s="114"/>
      <c r="F102" s="114"/>
      <c r="G102" s="114"/>
      <c r="H102" s="114"/>
    </row>
    <row r="103" spans="1:8" ht="15.75">
      <c r="A103" s="114"/>
      <c r="B103" s="114"/>
      <c r="C103" s="114"/>
      <c r="D103" s="114"/>
      <c r="E103" s="114"/>
      <c r="F103" s="114"/>
      <c r="G103" s="114"/>
      <c r="H103" s="114"/>
    </row>
    <row r="104" spans="1:8" ht="15.75">
      <c r="A104" s="114"/>
      <c r="B104" s="114"/>
      <c r="C104" s="114"/>
      <c r="D104" s="114"/>
      <c r="E104" s="114"/>
      <c r="F104" s="114"/>
      <c r="G104" s="114"/>
      <c r="H104" s="114"/>
    </row>
    <row r="105" spans="1:8" ht="15.75">
      <c r="A105" s="114"/>
      <c r="B105" s="114"/>
      <c r="C105" s="114"/>
      <c r="D105" s="114"/>
      <c r="E105" s="114"/>
      <c r="F105" s="114"/>
      <c r="G105" s="114"/>
      <c r="H105" s="114"/>
    </row>
    <row r="106" spans="1:8" ht="15.75">
      <c r="A106" s="114"/>
      <c r="B106" s="114"/>
      <c r="C106" s="114"/>
      <c r="D106" s="114"/>
      <c r="E106" s="114"/>
      <c r="F106" s="114"/>
      <c r="G106" s="114"/>
      <c r="H106" s="114"/>
    </row>
    <row r="107" spans="1:8" ht="15.75">
      <c r="A107" s="114"/>
      <c r="B107" s="114"/>
      <c r="C107" s="114"/>
      <c r="D107" s="114"/>
      <c r="E107" s="114"/>
      <c r="F107" s="114"/>
      <c r="G107" s="114"/>
      <c r="H107" s="114"/>
    </row>
    <row r="108" spans="1:8" ht="15.75">
      <c r="A108" s="114"/>
      <c r="B108" s="114"/>
      <c r="C108" s="114"/>
      <c r="D108" s="114"/>
      <c r="E108" s="114"/>
      <c r="F108" s="114"/>
      <c r="G108" s="114"/>
      <c r="H108" s="114"/>
    </row>
    <row r="109" spans="1:8" ht="15.75">
      <c r="A109" s="114"/>
      <c r="B109" s="114"/>
      <c r="C109" s="114"/>
      <c r="D109" s="114"/>
      <c r="E109" s="114"/>
      <c r="F109" s="114"/>
      <c r="G109" s="114"/>
      <c r="H109" s="114"/>
    </row>
    <row r="110" spans="1:8" ht="15.75">
      <c r="A110" s="114"/>
      <c r="B110" s="114"/>
      <c r="C110" s="114"/>
      <c r="D110" s="114"/>
      <c r="E110" s="114"/>
      <c r="F110" s="114"/>
      <c r="G110" s="114"/>
      <c r="H110" s="114"/>
    </row>
    <row r="111" spans="1:8" ht="15.75">
      <c r="A111" s="114"/>
      <c r="B111" s="114"/>
      <c r="C111" s="114"/>
      <c r="D111" s="114"/>
      <c r="E111" s="114"/>
      <c r="F111" s="114"/>
      <c r="G111" s="114"/>
      <c r="H111" s="114"/>
    </row>
    <row r="112" spans="1:8" ht="15.75">
      <c r="A112" s="114"/>
      <c r="B112" s="114"/>
      <c r="C112" s="114"/>
      <c r="D112" s="114"/>
      <c r="E112" s="114"/>
      <c r="F112" s="114"/>
      <c r="G112" s="114"/>
      <c r="H112" s="114"/>
    </row>
    <row r="113" spans="1:8" ht="15.75">
      <c r="A113" s="114"/>
      <c r="B113" s="114"/>
      <c r="C113" s="114"/>
      <c r="D113" s="114"/>
      <c r="E113" s="114"/>
      <c r="F113" s="114"/>
      <c r="G113" s="114"/>
      <c r="H113" s="114"/>
    </row>
    <row r="114" spans="1:8" ht="15.75">
      <c r="A114" s="114"/>
      <c r="B114" s="114"/>
      <c r="C114" s="114"/>
      <c r="D114" s="114"/>
      <c r="E114" s="114"/>
      <c r="F114" s="114"/>
      <c r="G114" s="114"/>
      <c r="H114" s="114"/>
    </row>
    <row r="115" spans="1:8" ht="15.75">
      <c r="A115" s="114"/>
      <c r="B115" s="114"/>
      <c r="C115" s="114"/>
      <c r="D115" s="114"/>
      <c r="E115" s="114"/>
      <c r="F115" s="114"/>
      <c r="G115" s="114"/>
      <c r="H115" s="114"/>
    </row>
    <row r="116" spans="1:8" ht="15.75">
      <c r="A116" s="114"/>
      <c r="B116" s="114"/>
      <c r="C116" s="114"/>
      <c r="D116" s="114"/>
      <c r="E116" s="114"/>
      <c r="F116" s="114"/>
      <c r="G116" s="114"/>
      <c r="H116" s="114"/>
    </row>
    <row r="117" spans="1:8" ht="15.75">
      <c r="A117" s="114"/>
      <c r="B117" s="114"/>
      <c r="C117" s="114"/>
      <c r="D117" s="114"/>
      <c r="E117" s="114"/>
      <c r="F117" s="114"/>
      <c r="G117" s="114"/>
      <c r="H117" s="114"/>
    </row>
    <row r="118" spans="1:8" ht="15.75">
      <c r="A118" s="114"/>
      <c r="B118" s="114"/>
      <c r="C118" s="114"/>
      <c r="D118" s="114"/>
      <c r="E118" s="114"/>
      <c r="F118" s="114"/>
      <c r="G118" s="114"/>
      <c r="H118" s="114"/>
    </row>
    <row r="119" spans="1:8" ht="15.75">
      <c r="A119" s="114"/>
      <c r="B119" s="114"/>
      <c r="C119" s="114"/>
      <c r="D119" s="114"/>
      <c r="E119" s="114"/>
      <c r="F119" s="114"/>
      <c r="G119" s="114"/>
      <c r="H119" s="114"/>
    </row>
    <row r="120" spans="1:8" ht="15.75">
      <c r="A120" s="114"/>
      <c r="B120" s="114"/>
      <c r="C120" s="114"/>
      <c r="D120" s="114"/>
      <c r="E120" s="114"/>
      <c r="F120" s="114"/>
      <c r="G120" s="114"/>
      <c r="H120" s="114"/>
    </row>
    <row r="121" spans="1:8" ht="15.75">
      <c r="A121" s="114"/>
      <c r="B121" s="114"/>
      <c r="C121" s="114"/>
      <c r="D121" s="114"/>
      <c r="E121" s="114"/>
      <c r="F121" s="114"/>
      <c r="G121" s="114"/>
      <c r="H121" s="114"/>
    </row>
    <row r="122" spans="1:8" ht="15.75">
      <c r="A122" s="114"/>
      <c r="B122" s="114"/>
      <c r="C122" s="114"/>
      <c r="D122" s="114"/>
      <c r="E122" s="114"/>
      <c r="F122" s="114"/>
      <c r="G122" s="114"/>
      <c r="H122" s="114"/>
    </row>
    <row r="123" spans="1:8" ht="15.75">
      <c r="A123" s="114"/>
      <c r="B123" s="114"/>
      <c r="C123" s="114"/>
      <c r="D123" s="114"/>
      <c r="E123" s="114"/>
      <c r="F123" s="114"/>
      <c r="G123" s="114"/>
      <c r="H123" s="114"/>
    </row>
    <row r="124" spans="1:8" ht="15.75">
      <c r="A124" s="114"/>
      <c r="B124" s="114"/>
      <c r="C124" s="114"/>
      <c r="D124" s="114"/>
      <c r="E124" s="114"/>
      <c r="F124" s="114"/>
      <c r="G124" s="114"/>
      <c r="H124" s="114"/>
    </row>
    <row r="125" spans="1:8" ht="15.75">
      <c r="A125" s="114"/>
      <c r="B125" s="114"/>
      <c r="C125" s="114"/>
      <c r="D125" s="114"/>
      <c r="E125" s="114"/>
      <c r="F125" s="114"/>
      <c r="G125" s="114"/>
      <c r="H125" s="114"/>
    </row>
    <row r="126" spans="1:8" ht="15.75">
      <c r="A126" s="114"/>
      <c r="B126" s="114"/>
      <c r="C126" s="114"/>
      <c r="D126" s="114"/>
      <c r="E126" s="114"/>
      <c r="F126" s="114"/>
      <c r="G126" s="114"/>
      <c r="H126" s="114"/>
    </row>
    <row r="127" spans="1:8" ht="15.75">
      <c r="A127" s="114"/>
      <c r="B127" s="114"/>
      <c r="C127" s="114"/>
      <c r="D127" s="114"/>
      <c r="E127" s="114"/>
      <c r="F127" s="114"/>
      <c r="G127" s="114"/>
      <c r="H127" s="114"/>
    </row>
    <row r="128" spans="1:8" ht="15.75">
      <c r="A128" s="114"/>
      <c r="B128" s="114"/>
      <c r="C128" s="114"/>
      <c r="D128" s="114"/>
      <c r="E128" s="114"/>
      <c r="F128" s="114"/>
      <c r="G128" s="114"/>
      <c r="H128" s="114"/>
    </row>
    <row r="129" spans="1:8" ht="15.75">
      <c r="A129" s="114"/>
      <c r="B129" s="114"/>
      <c r="C129" s="114"/>
      <c r="D129" s="114"/>
      <c r="E129" s="114"/>
      <c r="F129" s="114"/>
      <c r="G129" s="114"/>
      <c r="H129" s="114"/>
    </row>
    <row r="130" spans="1:8" ht="15.75">
      <c r="A130" s="114"/>
      <c r="B130" s="114"/>
      <c r="C130" s="114"/>
      <c r="D130" s="114"/>
      <c r="E130" s="114"/>
      <c r="F130" s="114"/>
      <c r="G130" s="114"/>
      <c r="H130" s="114"/>
    </row>
    <row r="131" spans="1:8" ht="15.75">
      <c r="A131" s="114"/>
      <c r="B131" s="114"/>
      <c r="C131" s="114"/>
      <c r="D131" s="114"/>
      <c r="E131" s="114"/>
      <c r="F131" s="114"/>
      <c r="G131" s="114"/>
      <c r="H131" s="114"/>
    </row>
    <row r="132" spans="1:8" ht="15.75">
      <c r="A132" s="114"/>
      <c r="B132" s="114"/>
      <c r="C132" s="114"/>
      <c r="D132" s="114"/>
      <c r="E132" s="114"/>
      <c r="F132" s="114"/>
      <c r="G132" s="114"/>
      <c r="H132" s="114"/>
    </row>
    <row r="133" spans="1:8" ht="15.75">
      <c r="A133" s="114"/>
      <c r="B133" s="114"/>
      <c r="C133" s="114"/>
      <c r="D133" s="114"/>
      <c r="E133" s="114"/>
      <c r="F133" s="114"/>
      <c r="G133" s="114"/>
      <c r="H133" s="114"/>
    </row>
    <row r="134" spans="1:8" ht="15.75">
      <c r="A134" s="114"/>
      <c r="B134" s="114"/>
      <c r="C134" s="114"/>
      <c r="D134" s="114"/>
      <c r="E134" s="114"/>
      <c r="F134" s="114"/>
      <c r="G134" s="114"/>
      <c r="H134" s="114"/>
    </row>
    <row r="135" spans="1:8" ht="15.75">
      <c r="A135" s="114"/>
      <c r="B135" s="114"/>
      <c r="C135" s="114"/>
      <c r="D135" s="114"/>
      <c r="E135" s="114"/>
      <c r="F135" s="114"/>
      <c r="G135" s="114"/>
      <c r="H135" s="114"/>
    </row>
    <row r="136" spans="1:8" ht="15.75">
      <c r="A136" s="114"/>
      <c r="B136" s="114"/>
      <c r="C136" s="114"/>
      <c r="D136" s="114"/>
      <c r="E136" s="114"/>
      <c r="F136" s="114"/>
      <c r="G136" s="114"/>
      <c r="H136" s="114"/>
    </row>
    <row r="137" spans="1:8" ht="15.75">
      <c r="A137" s="114"/>
      <c r="B137" s="114"/>
      <c r="C137" s="114"/>
      <c r="D137" s="114"/>
      <c r="E137" s="114"/>
      <c r="F137" s="114"/>
      <c r="G137" s="114"/>
      <c r="H137" s="114"/>
    </row>
    <row r="138" spans="1:8" ht="15.75">
      <c r="A138" s="114"/>
      <c r="B138" s="114"/>
      <c r="C138" s="114"/>
      <c r="D138" s="114"/>
      <c r="E138" s="114"/>
      <c r="F138" s="114"/>
      <c r="G138" s="114"/>
      <c r="H138" s="114"/>
    </row>
    <row r="139" spans="1:8" ht="15.75">
      <c r="A139" s="114"/>
      <c r="B139" s="114"/>
      <c r="C139" s="114"/>
      <c r="D139" s="114"/>
      <c r="E139" s="114"/>
      <c r="F139" s="114"/>
      <c r="G139" s="114"/>
      <c r="H139" s="114"/>
    </row>
    <row r="140" spans="1:8" ht="15.75">
      <c r="A140" s="114"/>
      <c r="B140" s="114"/>
      <c r="C140" s="114"/>
      <c r="D140" s="114"/>
      <c r="E140" s="114"/>
      <c r="F140" s="114"/>
      <c r="G140" s="114"/>
      <c r="H140" s="114"/>
    </row>
    <row r="141" spans="1:8" ht="15.75">
      <c r="A141" s="114"/>
      <c r="B141" s="114"/>
      <c r="C141" s="114"/>
      <c r="D141" s="114"/>
      <c r="E141" s="114"/>
      <c r="F141" s="114"/>
      <c r="G141" s="114"/>
      <c r="H141" s="114"/>
    </row>
    <row r="142" spans="1:8" ht="15.75">
      <c r="A142" s="114"/>
      <c r="B142" s="114"/>
      <c r="C142" s="114"/>
      <c r="D142" s="114"/>
      <c r="E142" s="114"/>
      <c r="F142" s="114"/>
      <c r="G142" s="114"/>
      <c r="H142" s="114"/>
    </row>
    <row r="143" spans="1:8" ht="15.75">
      <c r="A143" s="114"/>
      <c r="B143" s="114"/>
      <c r="C143" s="114"/>
      <c r="D143" s="114"/>
      <c r="E143" s="114"/>
      <c r="F143" s="114"/>
      <c r="G143" s="114"/>
      <c r="H143" s="114"/>
    </row>
    <row r="144" spans="1:8" ht="15.75">
      <c r="A144" s="114"/>
      <c r="B144" s="114"/>
      <c r="C144" s="114"/>
      <c r="D144" s="114"/>
      <c r="E144" s="114"/>
      <c r="F144" s="114"/>
      <c r="G144" s="114"/>
      <c r="H144" s="114"/>
    </row>
    <row r="145" spans="1:8" ht="15.75">
      <c r="A145" s="114"/>
      <c r="B145" s="114"/>
      <c r="C145" s="114"/>
      <c r="D145" s="114"/>
      <c r="E145" s="114"/>
      <c r="F145" s="114"/>
      <c r="G145" s="114"/>
      <c r="H145" s="114"/>
    </row>
    <row r="146" spans="1:8" ht="15.75">
      <c r="A146" s="114"/>
      <c r="B146" s="114"/>
      <c r="C146" s="114"/>
      <c r="D146" s="114"/>
      <c r="E146" s="114"/>
      <c r="F146" s="114"/>
      <c r="G146" s="114"/>
      <c r="H146" s="114"/>
    </row>
    <row r="147" spans="1:8" ht="15.75">
      <c r="A147" s="114"/>
      <c r="B147" s="114"/>
      <c r="C147" s="114"/>
      <c r="D147" s="114"/>
      <c r="E147" s="114"/>
      <c r="F147" s="114"/>
      <c r="G147" s="114"/>
      <c r="H147" s="114"/>
    </row>
    <row r="148" spans="1:8" ht="15.75">
      <c r="A148" s="114"/>
      <c r="B148" s="114"/>
      <c r="C148" s="114"/>
      <c r="D148" s="114"/>
      <c r="E148" s="114"/>
      <c r="F148" s="114"/>
      <c r="G148" s="114"/>
      <c r="H148" s="114"/>
    </row>
    <row r="149" spans="1:8" ht="15.75">
      <c r="A149" s="114"/>
      <c r="B149" s="114"/>
      <c r="C149" s="114"/>
      <c r="D149" s="114"/>
      <c r="E149" s="114"/>
      <c r="F149" s="114"/>
      <c r="G149" s="114"/>
      <c r="H149" s="114"/>
    </row>
    <row r="150" spans="1:8" ht="15.75">
      <c r="A150" s="114"/>
      <c r="B150" s="114"/>
      <c r="C150" s="114"/>
      <c r="D150" s="114"/>
      <c r="E150" s="114"/>
      <c r="F150" s="114"/>
      <c r="G150" s="114"/>
      <c r="H150" s="114"/>
    </row>
    <row r="151" spans="1:8" ht="15.75">
      <c r="A151" s="114"/>
      <c r="B151" s="114"/>
      <c r="C151" s="114"/>
      <c r="D151" s="114"/>
      <c r="E151" s="114"/>
      <c r="F151" s="114"/>
      <c r="G151" s="114"/>
      <c r="H151" s="114"/>
    </row>
    <row r="152" spans="1:8" ht="15.75">
      <c r="A152" s="114"/>
      <c r="B152" s="114"/>
      <c r="C152" s="114"/>
      <c r="D152" s="114"/>
      <c r="E152" s="114"/>
      <c r="F152" s="114"/>
      <c r="G152" s="114"/>
      <c r="H152" s="114"/>
    </row>
    <row r="153" spans="1:8" ht="15.75">
      <c r="A153" s="114"/>
      <c r="B153" s="114"/>
      <c r="C153" s="114"/>
      <c r="D153" s="114"/>
      <c r="E153" s="114"/>
      <c r="F153" s="114"/>
      <c r="G153" s="114"/>
      <c r="H153" s="114"/>
    </row>
    <row r="154" spans="1:8" ht="15.75">
      <c r="A154" s="114"/>
      <c r="B154" s="114"/>
      <c r="C154" s="114"/>
      <c r="D154" s="114"/>
      <c r="E154" s="114"/>
      <c r="F154" s="114"/>
      <c r="G154" s="114"/>
      <c r="H154" s="114"/>
    </row>
    <row r="155" spans="1:8" ht="15.75">
      <c r="A155" s="114"/>
      <c r="B155" s="114"/>
      <c r="C155" s="114"/>
      <c r="D155" s="114"/>
      <c r="E155" s="114"/>
      <c r="F155" s="114"/>
      <c r="G155" s="114"/>
      <c r="H155" s="114"/>
    </row>
    <row r="156" spans="1:8" ht="15.75">
      <c r="A156" s="114"/>
      <c r="B156" s="114"/>
      <c r="C156" s="114"/>
      <c r="D156" s="114"/>
      <c r="E156" s="114"/>
      <c r="F156" s="114"/>
      <c r="G156" s="114"/>
      <c r="H156" s="114"/>
    </row>
    <row r="157" spans="1:8" ht="15.75">
      <c r="A157" s="114"/>
      <c r="B157" s="114"/>
      <c r="C157" s="114"/>
      <c r="D157" s="114"/>
      <c r="E157" s="114"/>
      <c r="F157" s="114"/>
      <c r="G157" s="114"/>
      <c r="H157" s="114"/>
    </row>
    <row r="158" spans="1:8" ht="15.75">
      <c r="A158" s="114"/>
      <c r="B158" s="114"/>
      <c r="C158" s="114"/>
      <c r="D158" s="114"/>
      <c r="E158" s="114"/>
      <c r="F158" s="114"/>
      <c r="G158" s="114"/>
      <c r="H158" s="114"/>
    </row>
    <row r="159" spans="1:8" ht="15.75">
      <c r="A159" s="114"/>
      <c r="B159" s="114"/>
      <c r="C159" s="114"/>
      <c r="D159" s="114"/>
      <c r="E159" s="114"/>
      <c r="F159" s="114"/>
      <c r="G159" s="114"/>
      <c r="H159" s="114"/>
    </row>
    <row r="160" spans="1:8" ht="15.75">
      <c r="A160" s="114"/>
      <c r="B160" s="114"/>
      <c r="C160" s="114"/>
      <c r="D160" s="114"/>
      <c r="E160" s="114"/>
      <c r="F160" s="114"/>
      <c r="G160" s="114"/>
      <c r="H160" s="114"/>
    </row>
    <row r="161" spans="1:8" ht="15.75">
      <c r="A161" s="114"/>
      <c r="B161" s="114"/>
      <c r="C161" s="114"/>
      <c r="D161" s="114"/>
      <c r="E161" s="114"/>
      <c r="F161" s="114"/>
      <c r="G161" s="114"/>
      <c r="H161" s="114"/>
    </row>
    <row r="162" spans="1:8" ht="15.75">
      <c r="A162" s="114"/>
      <c r="B162" s="114"/>
      <c r="C162" s="114"/>
      <c r="D162" s="114"/>
      <c r="E162" s="114"/>
      <c r="F162" s="114"/>
      <c r="G162" s="114"/>
      <c r="H162" s="114"/>
    </row>
    <row r="163" spans="1:8" ht="15.75">
      <c r="A163" s="114"/>
      <c r="B163" s="114"/>
      <c r="C163" s="114"/>
      <c r="D163" s="114"/>
      <c r="E163" s="114"/>
      <c r="F163" s="114"/>
      <c r="G163" s="114"/>
      <c r="H163" s="114"/>
    </row>
    <row r="164" spans="1:8" ht="15.75">
      <c r="A164" s="114"/>
      <c r="B164" s="114"/>
      <c r="C164" s="114"/>
      <c r="D164" s="114"/>
      <c r="E164" s="114"/>
      <c r="F164" s="114"/>
      <c r="G164" s="114"/>
      <c r="H164" s="114"/>
    </row>
    <row r="165" spans="1:8" ht="15.75">
      <c r="A165" s="114"/>
      <c r="B165" s="114"/>
      <c r="C165" s="114"/>
      <c r="D165" s="114"/>
      <c r="E165" s="114"/>
      <c r="F165" s="114"/>
      <c r="G165" s="114"/>
      <c r="H165" s="114"/>
    </row>
    <row r="166" spans="1:8" ht="15.75">
      <c r="A166" s="114"/>
      <c r="B166" s="114"/>
      <c r="C166" s="114"/>
      <c r="D166" s="114"/>
      <c r="E166" s="114"/>
      <c r="F166" s="114"/>
      <c r="G166" s="114"/>
      <c r="H166" s="114"/>
    </row>
    <row r="167" spans="1:8" ht="15.75">
      <c r="A167" s="114"/>
      <c r="B167" s="114"/>
      <c r="C167" s="114"/>
      <c r="D167" s="114"/>
      <c r="E167" s="114"/>
      <c r="F167" s="114"/>
      <c r="G167" s="114"/>
      <c r="H167" s="114"/>
    </row>
    <row r="168" spans="1:8" ht="15.75">
      <c r="A168" s="114"/>
      <c r="B168" s="114"/>
      <c r="C168" s="114"/>
      <c r="D168" s="114"/>
      <c r="E168" s="114"/>
      <c r="F168" s="114"/>
      <c r="G168" s="114"/>
      <c r="H168" s="114"/>
    </row>
    <row r="169" spans="1:8" ht="15.75">
      <c r="A169" s="114"/>
      <c r="B169" s="114"/>
      <c r="C169" s="114"/>
      <c r="D169" s="114"/>
      <c r="E169" s="114"/>
      <c r="F169" s="114"/>
      <c r="G169" s="114"/>
      <c r="H169" s="114"/>
    </row>
    <row r="170" spans="1:8" ht="15.75">
      <c r="A170" s="114"/>
      <c r="B170" s="114"/>
      <c r="C170" s="114"/>
      <c r="D170" s="114"/>
      <c r="E170" s="114"/>
      <c r="F170" s="114"/>
      <c r="G170" s="114"/>
      <c r="H170" s="114"/>
    </row>
    <row r="171" spans="1:8" ht="15.75">
      <c r="A171" s="114"/>
      <c r="B171" s="114"/>
      <c r="C171" s="114"/>
      <c r="D171" s="114"/>
      <c r="E171" s="114"/>
      <c r="F171" s="114"/>
      <c r="G171" s="114"/>
      <c r="H171" s="114"/>
    </row>
    <row r="172" spans="1:8" ht="15.75">
      <c r="A172" s="114"/>
      <c r="B172" s="114"/>
      <c r="C172" s="114"/>
      <c r="D172" s="114"/>
      <c r="E172" s="114"/>
      <c r="F172" s="114"/>
      <c r="G172" s="114"/>
      <c r="H172" s="114"/>
    </row>
    <row r="173" spans="1:8" ht="15.75">
      <c r="A173" s="114"/>
      <c r="B173" s="114"/>
      <c r="C173" s="114"/>
      <c r="D173" s="114"/>
      <c r="E173" s="114"/>
      <c r="F173" s="114"/>
      <c r="G173" s="114"/>
      <c r="H173" s="114"/>
    </row>
    <row r="174" spans="1:8" ht="15.75">
      <c r="A174" s="114"/>
      <c r="B174" s="114"/>
      <c r="C174" s="114"/>
      <c r="D174" s="114"/>
      <c r="E174" s="114"/>
      <c r="F174" s="114"/>
      <c r="G174" s="114"/>
      <c r="H174" s="114"/>
    </row>
    <row r="175" spans="1:8" ht="15.75">
      <c r="A175" s="114"/>
      <c r="B175" s="114"/>
      <c r="C175" s="114"/>
      <c r="D175" s="114"/>
      <c r="E175" s="114"/>
      <c r="F175" s="114"/>
      <c r="G175" s="114"/>
      <c r="H175" s="114"/>
    </row>
    <row r="176" spans="1:8" ht="15.75">
      <c r="A176" s="114"/>
      <c r="B176" s="114"/>
      <c r="C176" s="114"/>
      <c r="D176" s="114"/>
      <c r="E176" s="114"/>
      <c r="F176" s="114"/>
      <c r="G176" s="114"/>
      <c r="H176" s="114"/>
    </row>
    <row r="177" spans="1:16" ht="15.75">
      <c r="A177" s="114"/>
      <c r="B177" s="114"/>
      <c r="C177" s="114"/>
      <c r="D177" s="114"/>
      <c r="E177" s="114"/>
      <c r="F177" s="114"/>
      <c r="G177" s="114"/>
      <c r="H177" s="114"/>
    </row>
    <row r="178" spans="1:16" ht="15.75">
      <c r="A178" s="114"/>
      <c r="B178" s="114"/>
      <c r="C178" s="114"/>
      <c r="D178" s="114"/>
      <c r="E178" s="114"/>
      <c r="F178" s="114"/>
      <c r="G178" s="114"/>
      <c r="H178" s="114"/>
    </row>
    <row r="179" spans="1:16" ht="15.75">
      <c r="A179" s="114"/>
      <c r="B179" s="114"/>
      <c r="C179" s="114"/>
      <c r="D179" s="114"/>
      <c r="E179" s="114"/>
      <c r="F179" s="114"/>
      <c r="G179" s="114"/>
      <c r="H179" s="114"/>
    </row>
    <row r="180" spans="1:16" ht="15.75">
      <c r="A180" s="114"/>
      <c r="B180" s="114"/>
      <c r="C180" s="114"/>
      <c r="D180" s="114"/>
      <c r="E180" s="114"/>
      <c r="F180" s="114"/>
      <c r="G180" s="114"/>
      <c r="H180" s="114"/>
    </row>
    <row r="181" spans="1:16" ht="15.75">
      <c r="A181" s="114"/>
      <c r="B181" s="114"/>
      <c r="C181" s="114"/>
      <c r="D181" s="114"/>
      <c r="E181" s="114"/>
      <c r="F181" s="114"/>
      <c r="G181" s="114"/>
      <c r="H181" s="114"/>
    </row>
    <row r="182" spans="1:16">
      <c r="A182" s="119"/>
      <c r="B182" s="119"/>
      <c r="C182" s="119"/>
      <c r="D182" s="119"/>
      <c r="E182" s="119"/>
      <c r="F182" s="119"/>
      <c r="G182" s="119"/>
      <c r="H182" s="119"/>
    </row>
    <row r="183" spans="1:16">
      <c r="A183" s="119"/>
      <c r="B183" s="119"/>
      <c r="C183" s="119"/>
      <c r="D183" s="119"/>
      <c r="E183" s="119"/>
      <c r="F183" s="119"/>
      <c r="G183" s="119"/>
      <c r="H183" s="119"/>
    </row>
    <row r="184" spans="1:16">
      <c r="A184" s="119"/>
      <c r="B184" s="119"/>
      <c r="C184" s="119"/>
      <c r="D184" s="119"/>
      <c r="E184" s="119"/>
      <c r="F184" s="119"/>
      <c r="G184" s="119"/>
      <c r="H184" s="119"/>
    </row>
    <row r="185" spans="1:16">
      <c r="A185" s="119"/>
      <c r="B185" s="119"/>
      <c r="C185" s="119"/>
      <c r="D185" s="119"/>
      <c r="E185" s="119"/>
      <c r="F185" s="119"/>
      <c r="G185" s="119"/>
      <c r="H185" s="119"/>
    </row>
    <row r="186" spans="1:16">
      <c r="A186" s="119"/>
      <c r="B186" s="119"/>
      <c r="C186" s="119"/>
      <c r="D186" s="119"/>
      <c r="E186" s="119"/>
      <c r="F186" s="119"/>
      <c r="G186" s="119"/>
      <c r="H186" s="119"/>
    </row>
    <row r="187" spans="1:16">
      <c r="A187" s="119"/>
      <c r="B187" s="119"/>
      <c r="C187" s="119"/>
      <c r="D187" s="119"/>
      <c r="E187" s="119"/>
      <c r="F187" s="119"/>
      <c r="G187" s="119"/>
      <c r="H187" s="119"/>
    </row>
    <row r="188" spans="1:16">
      <c r="A188" s="119"/>
      <c r="B188" s="119"/>
      <c r="C188" s="119"/>
      <c r="D188" s="119"/>
      <c r="E188" s="119"/>
      <c r="F188" s="119"/>
      <c r="G188" s="119"/>
      <c r="H188" s="119"/>
    </row>
    <row r="189" spans="1:16">
      <c r="A189" s="119"/>
      <c r="B189" s="119"/>
      <c r="C189" s="119"/>
      <c r="D189" s="119"/>
      <c r="E189" s="119"/>
      <c r="F189" s="119"/>
      <c r="G189" s="119"/>
      <c r="H189" s="119"/>
    </row>
    <row r="190" spans="1:16">
      <c r="A190" s="119"/>
      <c r="B190" s="119"/>
      <c r="C190" s="119"/>
      <c r="D190" s="119"/>
      <c r="E190" s="119"/>
      <c r="F190" s="119"/>
      <c r="G190" s="119"/>
      <c r="H190" s="119"/>
      <c r="J190" s="141"/>
      <c r="K190" s="142"/>
      <c r="L190" s="142"/>
      <c r="M190" s="142"/>
      <c r="N190" s="142"/>
      <c r="O190" s="142"/>
      <c r="P190" s="142"/>
    </row>
    <row r="191" spans="1:16">
      <c r="A191" s="119"/>
      <c r="B191" s="119"/>
      <c r="C191" s="119"/>
      <c r="D191" s="119"/>
      <c r="E191" s="119"/>
      <c r="F191" s="119"/>
      <c r="G191" s="119"/>
      <c r="H191" s="119"/>
    </row>
  </sheetData>
  <mergeCells count="85">
    <mergeCell ref="A86:B86"/>
    <mergeCell ref="A88:B88"/>
    <mergeCell ref="J190:P190"/>
    <mergeCell ref="A80:B80"/>
    <mergeCell ref="A81:B81"/>
    <mergeCell ref="A82:B82"/>
    <mergeCell ref="A83:B83"/>
    <mergeCell ref="A84:B84"/>
    <mergeCell ref="A85:B85"/>
    <mergeCell ref="A79:B79"/>
    <mergeCell ref="A68:B68"/>
    <mergeCell ref="A69:B69"/>
    <mergeCell ref="A70:B70"/>
    <mergeCell ref="A71:B71"/>
    <mergeCell ref="A72:B72"/>
    <mergeCell ref="A73:B73"/>
    <mergeCell ref="A74:B74"/>
    <mergeCell ref="A75:B75"/>
    <mergeCell ref="A76:B76"/>
    <mergeCell ref="A77:B77"/>
    <mergeCell ref="A78:B78"/>
    <mergeCell ref="A67:B67"/>
    <mergeCell ref="A56:B56"/>
    <mergeCell ref="A57:B57"/>
    <mergeCell ref="A58:B58"/>
    <mergeCell ref="A59:B59"/>
    <mergeCell ref="A60:B60"/>
    <mergeCell ref="A61:B61"/>
    <mergeCell ref="A62:B62"/>
    <mergeCell ref="A63:B63"/>
    <mergeCell ref="A64:B64"/>
    <mergeCell ref="A65:B65"/>
    <mergeCell ref="A66:B66"/>
    <mergeCell ref="A55:B55"/>
    <mergeCell ref="A44:B44"/>
    <mergeCell ref="A45:B45"/>
    <mergeCell ref="A46:B46"/>
    <mergeCell ref="A47:B47"/>
    <mergeCell ref="A48:B48"/>
    <mergeCell ref="A49:B49"/>
    <mergeCell ref="A50:B50"/>
    <mergeCell ref="A51:B51"/>
    <mergeCell ref="A52:B52"/>
    <mergeCell ref="A53:B53"/>
    <mergeCell ref="A54:B54"/>
    <mergeCell ref="A43:B43"/>
    <mergeCell ref="A32:B32"/>
    <mergeCell ref="A33:B33"/>
    <mergeCell ref="A34:B34"/>
    <mergeCell ref="A35:B35"/>
    <mergeCell ref="A37:B37"/>
    <mergeCell ref="A38:B38"/>
    <mergeCell ref="A39:B39"/>
    <mergeCell ref="A40:B40"/>
    <mergeCell ref="A41:B41"/>
    <mergeCell ref="A42:B42"/>
    <mergeCell ref="A31:B31"/>
    <mergeCell ref="A20:B20"/>
    <mergeCell ref="A21:B21"/>
    <mergeCell ref="A22:B22"/>
    <mergeCell ref="A23:B23"/>
    <mergeCell ref="A24:B24"/>
    <mergeCell ref="A25:B25"/>
    <mergeCell ref="A26:B26"/>
    <mergeCell ref="A27:B27"/>
    <mergeCell ref="A28:B28"/>
    <mergeCell ref="A29:B29"/>
    <mergeCell ref="A30:B30"/>
    <mergeCell ref="A19:B19"/>
    <mergeCell ref="A9:B9"/>
    <mergeCell ref="A10:B10"/>
    <mergeCell ref="A11:B11"/>
    <mergeCell ref="A12:B12"/>
    <mergeCell ref="A13:B13"/>
    <mergeCell ref="A14:B14"/>
    <mergeCell ref="A15:B15"/>
    <mergeCell ref="A16:B16"/>
    <mergeCell ref="A17:B17"/>
    <mergeCell ref="A18:B18"/>
    <mergeCell ref="A8:B8"/>
    <mergeCell ref="A1:B1"/>
    <mergeCell ref="A4:B4"/>
    <mergeCell ref="A5:B5"/>
    <mergeCell ref="A6:B6"/>
    <mergeCell ref="A7:B7"/>
  </mergeCells>
  <pageMargins left="0.7" right="0.7" top="0.75" bottom="0.75" header="0.3" footer="0.3"/>
  <pageSetup paperSize="9" orientation="portrait" r:id="rId1"/>
  <rowBreaks count="6" manualBreakCount="6">
    <brk id="34" max="1" man="1"/>
    <brk id="63" max="1" man="1"/>
    <brk id="88" max="1" man="1"/>
    <brk id="109" max="16383" man="1"/>
    <brk id="140" max="16383" man="1"/>
    <brk id="17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42"/>
  <sheetViews>
    <sheetView tabSelected="1" view="pageBreakPreview" topLeftCell="A10" zoomScaleNormal="100" zoomScaleSheetLayoutView="100" workbookViewId="0">
      <selection activeCell="E12" sqref="E12"/>
    </sheetView>
  </sheetViews>
  <sheetFormatPr defaultColWidth="9.140625" defaultRowHeight="12.75"/>
  <cols>
    <col min="1" max="1" width="4.7109375" customWidth="1"/>
    <col min="2" max="2" width="46.7109375" customWidth="1"/>
    <col min="3" max="3" width="4.7109375" customWidth="1"/>
    <col min="4" max="4" width="7.7109375" customWidth="1"/>
    <col min="5" max="5" width="10.28515625" customWidth="1"/>
    <col min="6" max="6" width="13.7109375" customWidth="1"/>
    <col min="7" max="7" width="11.7109375" customWidth="1"/>
  </cols>
  <sheetData>
    <row r="1" spans="1:7" ht="18.75" customHeight="1">
      <c r="A1" s="158" t="s">
        <v>15</v>
      </c>
      <c r="B1" s="158"/>
      <c r="C1" s="158"/>
      <c r="D1" s="158"/>
      <c r="E1" s="158"/>
      <c r="F1" s="158"/>
    </row>
    <row r="2" spans="1:7" ht="18.75">
      <c r="A2" s="25"/>
      <c r="B2" s="26"/>
      <c r="C2" s="24"/>
      <c r="D2" s="24"/>
      <c r="E2" s="24"/>
      <c r="F2" s="24"/>
    </row>
    <row r="3" spans="1:7" ht="18">
      <c r="A3" s="136" t="s">
        <v>4</v>
      </c>
      <c r="B3" s="149" t="s">
        <v>0</v>
      </c>
      <c r="C3" s="150"/>
      <c r="D3" s="150"/>
      <c r="E3" s="150"/>
      <c r="F3" s="151"/>
    </row>
    <row r="4" spans="1:7" ht="16.5">
      <c r="A4" s="155"/>
      <c r="B4" s="156"/>
      <c r="C4" s="156"/>
      <c r="D4" s="156"/>
      <c r="E4" s="156"/>
      <c r="F4" s="157"/>
    </row>
    <row r="5" spans="1:7" ht="16.5">
      <c r="A5" s="46"/>
      <c r="B5" s="159" t="s">
        <v>28</v>
      </c>
      <c r="C5" s="160"/>
      <c r="D5" s="160"/>
      <c r="E5" s="160"/>
      <c r="F5" s="161"/>
    </row>
    <row r="6" spans="1:7" ht="133.5" customHeight="1">
      <c r="A6" s="46"/>
      <c r="B6" s="162" t="s">
        <v>29</v>
      </c>
      <c r="C6" s="162"/>
      <c r="D6" s="162"/>
      <c r="E6" s="162"/>
      <c r="F6" s="162"/>
    </row>
    <row r="7" spans="1:7" ht="16.5">
      <c r="A7" s="152"/>
      <c r="B7" s="153"/>
      <c r="C7" s="153"/>
      <c r="D7" s="153"/>
      <c r="E7" s="153"/>
      <c r="F7" s="154"/>
    </row>
    <row r="8" spans="1:7">
      <c r="A8" s="68">
        <v>1</v>
      </c>
      <c r="B8" s="68">
        <v>2</v>
      </c>
      <c r="C8" s="68">
        <v>3</v>
      </c>
      <c r="D8" s="68">
        <v>4</v>
      </c>
      <c r="E8" s="68">
        <v>5</v>
      </c>
      <c r="F8" s="68">
        <v>6</v>
      </c>
    </row>
    <row r="9" spans="1:7" ht="27">
      <c r="A9" s="131" t="s">
        <v>179</v>
      </c>
      <c r="B9" s="131" t="s">
        <v>1</v>
      </c>
      <c r="C9" s="131" t="s">
        <v>180</v>
      </c>
      <c r="D9" s="131" t="s">
        <v>2</v>
      </c>
      <c r="E9" s="132" t="s">
        <v>53</v>
      </c>
      <c r="F9" s="131" t="s">
        <v>54</v>
      </c>
      <c r="G9" s="28"/>
    </row>
    <row r="10" spans="1:7" ht="16.5">
      <c r="A10" s="49"/>
      <c r="B10" s="49"/>
      <c r="C10" s="50"/>
      <c r="D10" s="49"/>
      <c r="E10" s="51"/>
      <c r="F10" s="52"/>
      <c r="G10" s="21"/>
    </row>
    <row r="11" spans="1:7" ht="255.75" customHeight="1">
      <c r="A11" s="41">
        <v>1</v>
      </c>
      <c r="B11" s="86" t="s">
        <v>181</v>
      </c>
      <c r="C11" s="50"/>
      <c r="D11" s="108"/>
      <c r="E11" s="54"/>
      <c r="F11" s="54"/>
      <c r="G11" s="21"/>
    </row>
    <row r="12" spans="1:7" ht="255.75" customHeight="1">
      <c r="A12" s="49"/>
      <c r="B12" s="86" t="s">
        <v>47</v>
      </c>
      <c r="C12" s="50" t="s">
        <v>46</v>
      </c>
      <c r="D12" s="108">
        <v>1</v>
      </c>
      <c r="E12" s="54"/>
      <c r="F12" s="39">
        <f>D12*E12</f>
        <v>0</v>
      </c>
      <c r="G12" s="21"/>
    </row>
    <row r="13" spans="1:7" ht="16.5">
      <c r="A13" s="49"/>
      <c r="B13" s="49"/>
      <c r="C13" s="50"/>
      <c r="D13" s="108"/>
      <c r="E13" s="54"/>
      <c r="F13" s="54"/>
      <c r="G13" s="21"/>
    </row>
    <row r="14" spans="1:7" ht="158.25" customHeight="1">
      <c r="A14" s="36">
        <v>2</v>
      </c>
      <c r="B14" s="96" t="s">
        <v>148</v>
      </c>
      <c r="C14" s="37" t="s">
        <v>3</v>
      </c>
      <c r="D14" s="106">
        <v>20</v>
      </c>
      <c r="E14" s="38"/>
      <c r="F14" s="39">
        <f>D14*E14</f>
        <v>0</v>
      </c>
      <c r="G14" s="20"/>
    </row>
    <row r="15" spans="1:7" ht="16.5">
      <c r="A15" s="57"/>
      <c r="B15" s="49"/>
      <c r="C15" s="50"/>
      <c r="D15" s="49"/>
      <c r="E15" s="54"/>
      <c r="F15" s="54"/>
    </row>
    <row r="16" spans="1:7" ht="16.5">
      <c r="A16" s="122"/>
      <c r="B16" s="143" t="s">
        <v>16</v>
      </c>
      <c r="C16" s="144"/>
      <c r="D16" s="144"/>
      <c r="E16" s="145"/>
      <c r="F16" s="123">
        <f>SUM(F10:F15)</f>
        <v>0</v>
      </c>
    </row>
    <row r="17" spans="1:6" ht="16.5">
      <c r="A17" s="152"/>
      <c r="B17" s="153"/>
      <c r="C17" s="153"/>
      <c r="D17" s="153"/>
      <c r="E17" s="153"/>
      <c r="F17" s="154"/>
    </row>
    <row r="18" spans="1:6" ht="16.5">
      <c r="A18" s="152"/>
      <c r="B18" s="153"/>
      <c r="C18" s="153"/>
      <c r="D18" s="153"/>
      <c r="E18" s="153"/>
      <c r="F18" s="154"/>
    </row>
    <row r="19" spans="1:6" ht="16.5" customHeight="1">
      <c r="A19" s="136" t="s">
        <v>7</v>
      </c>
      <c r="B19" s="149" t="s">
        <v>43</v>
      </c>
      <c r="C19" s="150"/>
      <c r="D19" s="150"/>
      <c r="E19" s="150"/>
      <c r="F19" s="151"/>
    </row>
    <row r="20" spans="1:6" ht="16.5">
      <c r="A20" s="152"/>
      <c r="B20" s="153"/>
      <c r="C20" s="153"/>
      <c r="D20" s="153"/>
      <c r="E20" s="153"/>
      <c r="F20" s="154"/>
    </row>
    <row r="21" spans="1:6" ht="16.5">
      <c r="A21" s="47">
        <v>1</v>
      </c>
      <c r="B21" s="47">
        <v>2</v>
      </c>
      <c r="C21" s="47">
        <v>3</v>
      </c>
      <c r="D21" s="47">
        <v>4</v>
      </c>
      <c r="E21" s="60">
        <v>5</v>
      </c>
      <c r="F21" s="47">
        <v>6</v>
      </c>
    </row>
    <row r="22" spans="1:6" ht="27">
      <c r="A22" s="131" t="s">
        <v>179</v>
      </c>
      <c r="B22" s="131" t="s">
        <v>1</v>
      </c>
      <c r="C22" s="131" t="s">
        <v>180</v>
      </c>
      <c r="D22" s="131" t="s">
        <v>2</v>
      </c>
      <c r="E22" s="132" t="s">
        <v>53</v>
      </c>
      <c r="F22" s="131" t="s">
        <v>54</v>
      </c>
    </row>
    <row r="23" spans="1:6" ht="16.5">
      <c r="A23" s="48"/>
      <c r="B23" s="48"/>
      <c r="C23" s="48"/>
      <c r="D23" s="48"/>
      <c r="E23" s="61"/>
      <c r="F23" s="48"/>
    </row>
    <row r="24" spans="1:6" ht="39" customHeight="1">
      <c r="A24" s="48"/>
      <c r="B24" s="146" t="s">
        <v>173</v>
      </c>
      <c r="C24" s="147"/>
      <c r="D24" s="147"/>
      <c r="E24" s="147"/>
      <c r="F24" s="148"/>
    </row>
    <row r="25" spans="1:6" ht="15.95" customHeight="1">
      <c r="A25" s="62"/>
      <c r="B25" s="40"/>
      <c r="C25" s="47"/>
      <c r="D25" s="63"/>
      <c r="E25" s="64"/>
      <c r="F25" s="39"/>
    </row>
    <row r="26" spans="1:6" ht="264" customHeight="1">
      <c r="A26" s="62">
        <f>A14+1</f>
        <v>3</v>
      </c>
      <c r="B26" s="86" t="s">
        <v>154</v>
      </c>
      <c r="C26" s="47" t="s">
        <v>6</v>
      </c>
      <c r="D26" s="107">
        <v>55</v>
      </c>
      <c r="E26" s="64"/>
      <c r="F26" s="39">
        <f>D26*E26</f>
        <v>0</v>
      </c>
    </row>
    <row r="27" spans="1:6" ht="15.95" customHeight="1">
      <c r="A27" s="62"/>
      <c r="B27" s="40"/>
      <c r="C27" s="47"/>
      <c r="D27" s="107"/>
      <c r="E27" s="64"/>
      <c r="F27" s="39"/>
    </row>
    <row r="28" spans="1:6" ht="258" customHeight="1">
      <c r="A28" s="62">
        <f>A26+1</f>
        <v>4</v>
      </c>
      <c r="B28" s="86" t="s">
        <v>155</v>
      </c>
      <c r="C28" s="47" t="s">
        <v>6</v>
      </c>
      <c r="D28" s="107">
        <v>125</v>
      </c>
      <c r="E28" s="64"/>
      <c r="F28" s="39">
        <f>D28*E28</f>
        <v>0</v>
      </c>
    </row>
    <row r="29" spans="1:6" ht="15.95" customHeight="1">
      <c r="A29" s="62"/>
      <c r="B29" s="40"/>
      <c r="C29" s="47"/>
      <c r="D29" s="107"/>
      <c r="E29" s="64"/>
      <c r="F29" s="39"/>
    </row>
    <row r="30" spans="1:6" ht="207.75" customHeight="1">
      <c r="A30" s="62">
        <f>A28+1</f>
        <v>5</v>
      </c>
      <c r="B30" s="96" t="s">
        <v>156</v>
      </c>
      <c r="C30" s="37"/>
      <c r="D30" s="105"/>
      <c r="E30" s="43"/>
      <c r="F30" s="39"/>
    </row>
    <row r="31" spans="1:6" ht="16.5">
      <c r="A31" s="62"/>
      <c r="B31" s="98" t="s">
        <v>149</v>
      </c>
      <c r="C31" s="37" t="s">
        <v>3</v>
      </c>
      <c r="D31" s="105">
        <v>200</v>
      </c>
      <c r="E31" s="43"/>
      <c r="F31" s="39">
        <f>D31*E31</f>
        <v>0</v>
      </c>
    </row>
    <row r="32" spans="1:6" ht="16.5">
      <c r="A32" s="62"/>
      <c r="B32" s="98" t="s">
        <v>150</v>
      </c>
      <c r="C32" s="37" t="s">
        <v>6</v>
      </c>
      <c r="D32" s="105">
        <v>65</v>
      </c>
      <c r="E32" s="43"/>
      <c r="F32" s="39">
        <f>D32*E32</f>
        <v>0</v>
      </c>
    </row>
    <row r="33" spans="1:9" ht="16.5">
      <c r="A33" s="62"/>
      <c r="B33" s="98" t="s">
        <v>151</v>
      </c>
      <c r="C33" s="37" t="s">
        <v>6</v>
      </c>
      <c r="D33" s="105">
        <v>20</v>
      </c>
      <c r="E33" s="43"/>
      <c r="F33" s="39">
        <f>D33*E33</f>
        <v>0</v>
      </c>
    </row>
    <row r="34" spans="1:9" ht="16.5">
      <c r="A34" s="62"/>
      <c r="B34" s="98"/>
      <c r="C34" s="37"/>
      <c r="D34" s="105"/>
      <c r="E34" s="43"/>
      <c r="F34" s="39"/>
    </row>
    <row r="35" spans="1:9" ht="124.5" customHeight="1">
      <c r="A35" s="62">
        <f>A30+1</f>
        <v>6</v>
      </c>
      <c r="B35" s="86" t="s">
        <v>165</v>
      </c>
      <c r="C35" s="47" t="s">
        <v>6</v>
      </c>
      <c r="D35" s="107">
        <v>6</v>
      </c>
      <c r="E35" s="64"/>
      <c r="F35" s="39">
        <f>D35*E35</f>
        <v>0</v>
      </c>
    </row>
    <row r="36" spans="1:9" ht="16.5">
      <c r="A36" s="62"/>
      <c r="B36" s="98"/>
      <c r="C36" s="37"/>
      <c r="D36" s="105"/>
      <c r="E36" s="43"/>
      <c r="F36" s="39"/>
    </row>
    <row r="37" spans="1:9" ht="132" customHeight="1">
      <c r="A37" s="62">
        <f>A35+1</f>
        <v>7</v>
      </c>
      <c r="B37" s="86" t="s">
        <v>166</v>
      </c>
      <c r="C37" s="47" t="s">
        <v>6</v>
      </c>
      <c r="D37" s="107">
        <v>1</v>
      </c>
      <c r="E37" s="64"/>
      <c r="F37" s="39">
        <f>D37*E37</f>
        <v>0</v>
      </c>
    </row>
    <row r="38" spans="1:9" ht="16.5">
      <c r="A38" s="62"/>
      <c r="B38" s="40"/>
      <c r="C38" s="47"/>
      <c r="D38" s="107"/>
      <c r="E38" s="64"/>
      <c r="F38" s="39"/>
    </row>
    <row r="39" spans="1:9" ht="223.5" customHeight="1">
      <c r="A39" s="62">
        <f>A37+1</f>
        <v>8</v>
      </c>
      <c r="B39" s="86" t="s">
        <v>152</v>
      </c>
      <c r="C39" s="47" t="s">
        <v>6</v>
      </c>
      <c r="D39" s="107">
        <v>88</v>
      </c>
      <c r="E39" s="64"/>
      <c r="F39" s="39">
        <f>D39*E39</f>
        <v>0</v>
      </c>
    </row>
    <row r="40" spans="1:9" ht="16.5">
      <c r="A40" s="41"/>
      <c r="B40" s="42"/>
      <c r="C40" s="50"/>
      <c r="D40" s="108"/>
      <c r="E40" s="38"/>
      <c r="F40" s="38"/>
    </row>
    <row r="41" spans="1:9" ht="138.75" customHeight="1">
      <c r="A41" s="62">
        <f>A39+1</f>
        <v>9</v>
      </c>
      <c r="B41" s="86" t="s">
        <v>153</v>
      </c>
      <c r="C41" s="47" t="s">
        <v>6</v>
      </c>
      <c r="D41" s="107">
        <v>92</v>
      </c>
      <c r="E41" s="64"/>
      <c r="F41" s="39">
        <f>D41*E41</f>
        <v>0</v>
      </c>
    </row>
    <row r="42" spans="1:9" ht="16.5">
      <c r="A42" s="62"/>
      <c r="B42" s="86"/>
      <c r="C42" s="47"/>
      <c r="D42" s="107"/>
      <c r="E42" s="64"/>
      <c r="F42" s="39"/>
    </row>
    <row r="43" spans="1:9" ht="49.5">
      <c r="A43" s="62">
        <f>A41+1</f>
        <v>10</v>
      </c>
      <c r="B43" s="97" t="s">
        <v>170</v>
      </c>
      <c r="C43" s="47"/>
      <c r="D43" s="112"/>
      <c r="E43" s="79"/>
      <c r="F43" s="77"/>
    </row>
    <row r="44" spans="1:9" ht="260.25" customHeight="1">
      <c r="A44" s="62"/>
      <c r="B44" s="97" t="s">
        <v>171</v>
      </c>
      <c r="C44" s="47"/>
      <c r="D44" s="112"/>
      <c r="E44" s="79"/>
      <c r="F44" s="77"/>
    </row>
    <row r="45" spans="1:9" ht="228" customHeight="1">
      <c r="A45" s="62"/>
      <c r="B45" s="86" t="s">
        <v>172</v>
      </c>
      <c r="C45" s="47" t="s">
        <v>5</v>
      </c>
      <c r="D45" s="112">
        <v>500</v>
      </c>
      <c r="E45" s="79"/>
      <c r="F45" s="77">
        <f>D45*E45</f>
        <v>0</v>
      </c>
      <c r="H45" s="102"/>
      <c r="I45" s="103"/>
    </row>
    <row r="46" spans="1:9" ht="15.95" customHeight="1">
      <c r="A46" s="62"/>
      <c r="B46" s="40"/>
      <c r="C46" s="47"/>
      <c r="D46" s="95"/>
      <c r="E46" s="64"/>
      <c r="F46" s="39"/>
    </row>
    <row r="47" spans="1:9" ht="18.75" customHeight="1">
      <c r="A47" s="129"/>
      <c r="B47" s="143" t="s">
        <v>48</v>
      </c>
      <c r="C47" s="144"/>
      <c r="D47" s="144"/>
      <c r="E47" s="145"/>
      <c r="F47" s="130">
        <f>SUM(F25:F46)</f>
        <v>0</v>
      </c>
    </row>
    <row r="48" spans="1:9" ht="16.5">
      <c r="A48" s="152"/>
      <c r="B48" s="153"/>
      <c r="C48" s="153"/>
      <c r="D48" s="153"/>
      <c r="E48" s="153"/>
      <c r="F48" s="154"/>
    </row>
    <row r="49" spans="1:6" ht="16.5">
      <c r="A49" s="152"/>
      <c r="B49" s="153"/>
      <c r="C49" s="153"/>
      <c r="D49" s="153"/>
      <c r="E49" s="153"/>
      <c r="F49" s="154"/>
    </row>
    <row r="50" spans="1:6" ht="16.5" customHeight="1">
      <c r="A50" s="136" t="s">
        <v>8</v>
      </c>
      <c r="B50" s="163" t="s">
        <v>25</v>
      </c>
      <c r="C50" s="164"/>
      <c r="D50" s="164"/>
      <c r="E50" s="164"/>
      <c r="F50" s="165"/>
    </row>
    <row r="51" spans="1:6" ht="16.5">
      <c r="A51" s="45"/>
      <c r="B51" s="152"/>
      <c r="C51" s="153"/>
      <c r="D51" s="153"/>
      <c r="E51" s="153"/>
      <c r="F51" s="154"/>
    </row>
    <row r="52" spans="1:6" ht="16.5">
      <c r="A52" s="47">
        <v>1</v>
      </c>
      <c r="B52" s="47">
        <v>2</v>
      </c>
      <c r="C52" s="47">
        <v>3</v>
      </c>
      <c r="D52" s="47">
        <v>4</v>
      </c>
      <c r="E52" s="60">
        <v>5</v>
      </c>
      <c r="F52" s="47">
        <v>6</v>
      </c>
    </row>
    <row r="53" spans="1:6" ht="27">
      <c r="A53" s="131" t="s">
        <v>179</v>
      </c>
      <c r="B53" s="131" t="s">
        <v>1</v>
      </c>
      <c r="C53" s="131" t="s">
        <v>180</v>
      </c>
      <c r="D53" s="131" t="s">
        <v>2</v>
      </c>
      <c r="E53" s="132" t="s">
        <v>53</v>
      </c>
      <c r="F53" s="131" t="s">
        <v>54</v>
      </c>
    </row>
    <row r="54" spans="1:6" ht="16.5">
      <c r="A54" s="41"/>
      <c r="B54" s="42"/>
      <c r="C54" s="50"/>
      <c r="D54" s="108"/>
      <c r="E54" s="38"/>
      <c r="F54" s="39"/>
    </row>
    <row r="55" spans="1:6" ht="99">
      <c r="A55" s="41">
        <f>A43+1</f>
        <v>11</v>
      </c>
      <c r="B55" s="97" t="s">
        <v>157</v>
      </c>
      <c r="C55" s="50" t="s">
        <v>3</v>
      </c>
      <c r="D55" s="108">
        <v>50</v>
      </c>
      <c r="E55" s="38"/>
      <c r="F55" s="39">
        <f>D55*E55</f>
        <v>0</v>
      </c>
    </row>
    <row r="56" spans="1:6" ht="16.5">
      <c r="A56" s="41"/>
      <c r="B56" s="42"/>
      <c r="C56" s="50"/>
      <c r="D56" s="108"/>
      <c r="E56" s="38"/>
      <c r="F56" s="39"/>
    </row>
    <row r="57" spans="1:6" ht="127.5" customHeight="1">
      <c r="A57" s="41">
        <f>A55+1</f>
        <v>12</v>
      </c>
      <c r="B57" s="97" t="s">
        <v>158</v>
      </c>
      <c r="C57" s="50" t="s">
        <v>3</v>
      </c>
      <c r="D57" s="108">
        <v>15</v>
      </c>
      <c r="E57" s="38"/>
      <c r="F57" s="39">
        <f>D57*E57</f>
        <v>0</v>
      </c>
    </row>
    <row r="58" spans="1:6" ht="16.5">
      <c r="A58" s="41"/>
      <c r="B58" s="42"/>
      <c r="C58" s="50"/>
      <c r="D58" s="53"/>
      <c r="E58" s="54"/>
      <c r="F58" s="54"/>
    </row>
    <row r="59" spans="1:6" ht="18" customHeight="1">
      <c r="A59" s="129"/>
      <c r="B59" s="143" t="s">
        <v>26</v>
      </c>
      <c r="C59" s="144"/>
      <c r="D59" s="144"/>
      <c r="E59" s="145"/>
      <c r="F59" s="123">
        <f>SUM(F54:F58)</f>
        <v>0</v>
      </c>
    </row>
    <row r="60" spans="1:6" ht="16.5">
      <c r="A60" s="166"/>
      <c r="B60" s="167"/>
      <c r="C60" s="167"/>
      <c r="D60" s="167"/>
      <c r="E60" s="167"/>
      <c r="F60" s="168"/>
    </row>
    <row r="61" spans="1:6" ht="16.5">
      <c r="A61" s="166"/>
      <c r="B61" s="167"/>
      <c r="C61" s="167"/>
      <c r="D61" s="167"/>
      <c r="E61" s="167"/>
      <c r="F61" s="168"/>
    </row>
    <row r="62" spans="1:6" ht="18" customHeight="1">
      <c r="A62" s="137" t="s">
        <v>9</v>
      </c>
      <c r="B62" s="169" t="s">
        <v>51</v>
      </c>
      <c r="C62" s="170"/>
      <c r="D62" s="170"/>
      <c r="E62" s="170"/>
      <c r="F62" s="171"/>
    </row>
    <row r="63" spans="1:6">
      <c r="A63" s="175"/>
      <c r="B63" s="176"/>
      <c r="C63" s="176"/>
      <c r="D63" s="176"/>
      <c r="E63" s="176"/>
      <c r="F63" s="177"/>
    </row>
    <row r="64" spans="1:6">
      <c r="A64" s="67">
        <v>1</v>
      </c>
      <c r="B64" s="68">
        <v>2</v>
      </c>
      <c r="C64" s="68">
        <v>3</v>
      </c>
      <c r="D64" s="69">
        <v>4</v>
      </c>
      <c r="E64" s="69">
        <v>5</v>
      </c>
      <c r="F64" s="69">
        <v>6</v>
      </c>
    </row>
    <row r="65" spans="1:6" ht="27">
      <c r="A65" s="131" t="s">
        <v>179</v>
      </c>
      <c r="B65" s="131" t="s">
        <v>1</v>
      </c>
      <c r="C65" s="131" t="s">
        <v>180</v>
      </c>
      <c r="D65" s="131" t="s">
        <v>2</v>
      </c>
      <c r="E65" s="132" t="s">
        <v>53</v>
      </c>
      <c r="F65" s="131" t="s">
        <v>54</v>
      </c>
    </row>
    <row r="66" spans="1:6" ht="16.5">
      <c r="A66" s="70"/>
      <c r="B66" s="71"/>
      <c r="C66" s="71"/>
      <c r="D66" s="72"/>
      <c r="E66" s="73"/>
      <c r="F66" s="74"/>
    </row>
    <row r="67" spans="1:6" ht="77.25" customHeight="1">
      <c r="A67" s="41">
        <f>A57+1</f>
        <v>13</v>
      </c>
      <c r="B67" s="97" t="s">
        <v>162</v>
      </c>
      <c r="C67" s="50"/>
      <c r="D67" s="106"/>
      <c r="E67" s="54"/>
      <c r="F67" s="54"/>
    </row>
    <row r="68" spans="1:6" ht="16.5">
      <c r="A68" s="41"/>
      <c r="B68" s="99" t="s">
        <v>160</v>
      </c>
      <c r="C68" s="50" t="s">
        <v>6</v>
      </c>
      <c r="D68" s="106">
        <v>13</v>
      </c>
      <c r="E68" s="54"/>
      <c r="F68" s="54">
        <f>D68*E68</f>
        <v>0</v>
      </c>
    </row>
    <row r="69" spans="1:6" ht="16.5">
      <c r="A69" s="41"/>
      <c r="B69" s="100" t="s">
        <v>161</v>
      </c>
      <c r="C69" s="50" t="s">
        <v>50</v>
      </c>
      <c r="D69" s="106">
        <f>D68*100</f>
        <v>1300</v>
      </c>
      <c r="E69" s="54"/>
      <c r="F69" s="54">
        <f>D69*E69</f>
        <v>0</v>
      </c>
    </row>
    <row r="70" spans="1:6" ht="16.5">
      <c r="A70" s="41"/>
      <c r="B70" s="75"/>
      <c r="C70" s="50"/>
      <c r="D70" s="106"/>
      <c r="E70" s="54"/>
      <c r="F70" s="54"/>
    </row>
    <row r="71" spans="1:6" ht="78.75" customHeight="1">
      <c r="A71" s="41">
        <f>A67+1</f>
        <v>14</v>
      </c>
      <c r="B71" s="97" t="s">
        <v>159</v>
      </c>
      <c r="C71" s="50" t="s">
        <v>6</v>
      </c>
      <c r="D71" s="106">
        <v>5</v>
      </c>
      <c r="E71" s="54"/>
      <c r="F71" s="54">
        <f>D71*E71</f>
        <v>0</v>
      </c>
    </row>
    <row r="72" spans="1:6" ht="16.5">
      <c r="A72" s="65"/>
      <c r="B72" s="58"/>
      <c r="C72" s="45"/>
      <c r="D72" s="45"/>
      <c r="E72" s="59"/>
      <c r="F72" s="59"/>
    </row>
    <row r="73" spans="1:6" ht="15.75" customHeight="1">
      <c r="A73" s="127"/>
      <c r="B73" s="172" t="s">
        <v>52</v>
      </c>
      <c r="C73" s="173"/>
      <c r="D73" s="173"/>
      <c r="E73" s="174"/>
      <c r="F73" s="123">
        <f>SUM(F67:F72)</f>
        <v>0</v>
      </c>
    </row>
    <row r="74" spans="1:6" ht="16.5">
      <c r="A74" s="166"/>
      <c r="B74" s="167"/>
      <c r="C74" s="167"/>
      <c r="D74" s="167"/>
      <c r="E74" s="167"/>
      <c r="F74" s="168"/>
    </row>
    <row r="75" spans="1:6" ht="16.5">
      <c r="A75" s="166"/>
      <c r="B75" s="167"/>
      <c r="C75" s="167"/>
      <c r="D75" s="167"/>
      <c r="E75" s="167"/>
      <c r="F75" s="168"/>
    </row>
    <row r="76" spans="1:6" ht="16.5" customHeight="1">
      <c r="A76" s="136" t="s">
        <v>10</v>
      </c>
      <c r="B76" s="163" t="s">
        <v>17</v>
      </c>
      <c r="C76" s="164"/>
      <c r="D76" s="164"/>
      <c r="E76" s="164"/>
      <c r="F76" s="165"/>
    </row>
    <row r="77" spans="1:6" ht="16.5">
      <c r="A77" s="166"/>
      <c r="B77" s="167"/>
      <c r="C77" s="167"/>
      <c r="D77" s="167"/>
      <c r="E77" s="167"/>
      <c r="F77" s="168"/>
    </row>
    <row r="78" spans="1:6" ht="16.5">
      <c r="A78" s="76">
        <v>1</v>
      </c>
      <c r="B78" s="47">
        <v>2</v>
      </c>
      <c r="C78" s="47">
        <v>3</v>
      </c>
      <c r="D78" s="47">
        <v>4</v>
      </c>
      <c r="E78" s="60">
        <v>5</v>
      </c>
      <c r="F78" s="47">
        <v>6</v>
      </c>
    </row>
    <row r="79" spans="1:6" ht="27">
      <c r="A79" s="131" t="s">
        <v>179</v>
      </c>
      <c r="B79" s="131" t="s">
        <v>1</v>
      </c>
      <c r="C79" s="131" t="s">
        <v>180</v>
      </c>
      <c r="D79" s="131" t="s">
        <v>2</v>
      </c>
      <c r="E79" s="132" t="s">
        <v>53</v>
      </c>
      <c r="F79" s="131" t="s">
        <v>54</v>
      </c>
    </row>
    <row r="80" spans="1:6" ht="16.5">
      <c r="A80" s="41"/>
      <c r="B80" s="42"/>
      <c r="C80" s="50"/>
      <c r="D80" s="107"/>
      <c r="E80" s="77"/>
      <c r="F80" s="39"/>
    </row>
    <row r="81" spans="1:6" ht="182.25" customHeight="1">
      <c r="A81" s="36">
        <f>A71+1</f>
        <v>15</v>
      </c>
      <c r="B81" s="86" t="s">
        <v>182</v>
      </c>
      <c r="C81" s="37"/>
      <c r="D81" s="113"/>
      <c r="E81" s="43"/>
      <c r="F81" s="39"/>
    </row>
    <row r="82" spans="1:6" ht="16.5">
      <c r="A82" s="36"/>
      <c r="B82" s="133" t="s">
        <v>183</v>
      </c>
      <c r="C82" s="37" t="s">
        <v>3</v>
      </c>
      <c r="D82" s="113">
        <v>180</v>
      </c>
      <c r="E82" s="43"/>
      <c r="F82" s="39">
        <f>D82*E82</f>
        <v>0</v>
      </c>
    </row>
    <row r="83" spans="1:6" ht="16.5">
      <c r="A83" s="36"/>
      <c r="B83" s="133" t="s">
        <v>184</v>
      </c>
      <c r="C83" s="37" t="s">
        <v>3</v>
      </c>
      <c r="D83" s="113">
        <v>180</v>
      </c>
      <c r="E83" s="43"/>
      <c r="F83" s="39">
        <f>D83*E83</f>
        <v>0</v>
      </c>
    </row>
    <row r="84" spans="1:6" ht="16.5">
      <c r="A84" s="36"/>
      <c r="B84" s="133" t="s">
        <v>185</v>
      </c>
      <c r="C84" s="37" t="s">
        <v>3</v>
      </c>
      <c r="D84" s="113">
        <v>180</v>
      </c>
      <c r="E84" s="43"/>
      <c r="F84" s="39">
        <f>D84*E84</f>
        <v>0</v>
      </c>
    </row>
    <row r="85" spans="1:6" ht="16.5">
      <c r="A85" s="36"/>
      <c r="B85" s="133" t="s">
        <v>186</v>
      </c>
      <c r="C85" s="37" t="s">
        <v>3</v>
      </c>
      <c r="D85" s="113">
        <v>180</v>
      </c>
      <c r="E85" s="43"/>
      <c r="F85" s="39">
        <f>D85*E85</f>
        <v>0</v>
      </c>
    </row>
    <row r="86" spans="1:6" ht="16.5">
      <c r="A86" s="36"/>
      <c r="B86" s="133" t="s">
        <v>187</v>
      </c>
      <c r="C86" s="37" t="s">
        <v>3</v>
      </c>
      <c r="D86" s="113">
        <v>180</v>
      </c>
      <c r="E86" s="43"/>
      <c r="F86" s="39">
        <f>D86*E86</f>
        <v>0</v>
      </c>
    </row>
    <row r="87" spans="1:6" ht="16.5">
      <c r="A87" s="48"/>
      <c r="B87" s="40"/>
      <c r="C87" s="50"/>
      <c r="D87" s="45"/>
      <c r="E87" s="54"/>
      <c r="F87" s="54"/>
    </row>
    <row r="88" spans="1:6" ht="16.5">
      <c r="A88" s="129"/>
      <c r="B88" s="143" t="s">
        <v>18</v>
      </c>
      <c r="C88" s="144"/>
      <c r="D88" s="144"/>
      <c r="E88" s="145"/>
      <c r="F88" s="123">
        <f>SUM(F80:F87)</f>
        <v>0</v>
      </c>
    </row>
    <row r="89" spans="1:6" ht="16.5">
      <c r="A89" s="155"/>
      <c r="B89" s="156"/>
      <c r="C89" s="156"/>
      <c r="D89" s="156"/>
      <c r="E89" s="156"/>
      <c r="F89" s="157"/>
    </row>
    <row r="90" spans="1:6" ht="16.5">
      <c r="A90" s="152"/>
      <c r="B90" s="153"/>
      <c r="C90" s="153"/>
      <c r="D90" s="153"/>
      <c r="E90" s="153"/>
      <c r="F90" s="154"/>
    </row>
    <row r="91" spans="1:6" ht="16.5" customHeight="1">
      <c r="A91" s="136" t="s">
        <v>19</v>
      </c>
      <c r="B91" s="163" t="s">
        <v>21</v>
      </c>
      <c r="C91" s="164"/>
      <c r="D91" s="164"/>
      <c r="E91" s="164"/>
      <c r="F91" s="165"/>
    </row>
    <row r="92" spans="1:6" ht="16.5">
      <c r="A92" s="152"/>
      <c r="B92" s="153"/>
      <c r="C92" s="153"/>
      <c r="D92" s="153"/>
      <c r="E92" s="153"/>
      <c r="F92" s="154"/>
    </row>
    <row r="93" spans="1:6" ht="16.5">
      <c r="A93" s="47">
        <v>1</v>
      </c>
      <c r="B93" s="47">
        <v>2</v>
      </c>
      <c r="C93" s="47">
        <v>3</v>
      </c>
      <c r="D93" s="47">
        <v>4</v>
      </c>
      <c r="E93" s="60">
        <v>5</v>
      </c>
      <c r="F93" s="47">
        <v>6</v>
      </c>
    </row>
    <row r="94" spans="1:6" ht="27">
      <c r="A94" s="131" t="s">
        <v>179</v>
      </c>
      <c r="B94" s="131" t="s">
        <v>1</v>
      </c>
      <c r="C94" s="131" t="s">
        <v>180</v>
      </c>
      <c r="D94" s="131" t="s">
        <v>2</v>
      </c>
      <c r="E94" s="132" t="s">
        <v>53</v>
      </c>
      <c r="F94" s="131" t="s">
        <v>54</v>
      </c>
    </row>
    <row r="95" spans="1:6" ht="16.5">
      <c r="A95" s="48"/>
      <c r="B95" s="48"/>
      <c r="C95" s="48"/>
      <c r="D95" s="48"/>
      <c r="E95" s="61"/>
      <c r="F95" s="48"/>
    </row>
    <row r="96" spans="1:6" ht="226.5" customHeight="1">
      <c r="A96" s="41">
        <f>A81+1</f>
        <v>16</v>
      </c>
      <c r="B96" s="86" t="s">
        <v>60</v>
      </c>
      <c r="C96" s="50" t="s">
        <v>5</v>
      </c>
      <c r="D96" s="108">
        <v>100</v>
      </c>
      <c r="E96" s="54"/>
      <c r="F96" s="39">
        <f>D96*E96</f>
        <v>0</v>
      </c>
    </row>
    <row r="97" spans="1:6" ht="16.5">
      <c r="A97" s="41"/>
      <c r="B97" s="40"/>
      <c r="C97" s="50"/>
      <c r="D97" s="108"/>
      <c r="E97" s="54"/>
      <c r="F97" s="54"/>
    </row>
    <row r="98" spans="1:6" ht="16.5">
      <c r="A98" s="129"/>
      <c r="B98" s="143" t="s">
        <v>22</v>
      </c>
      <c r="C98" s="144"/>
      <c r="D98" s="144"/>
      <c r="E98" s="145"/>
      <c r="F98" s="123">
        <f>SUM(F96:F97)</f>
        <v>0</v>
      </c>
    </row>
    <row r="99" spans="1:6" ht="16.5">
      <c r="A99" s="152"/>
      <c r="B99" s="153"/>
      <c r="C99" s="153"/>
      <c r="D99" s="153"/>
      <c r="E99" s="153"/>
      <c r="F99" s="154"/>
    </row>
    <row r="100" spans="1:6" ht="16.5">
      <c r="A100" s="152"/>
      <c r="B100" s="153"/>
      <c r="C100" s="153"/>
      <c r="D100" s="153"/>
      <c r="E100" s="153"/>
      <c r="F100" s="154"/>
    </row>
    <row r="101" spans="1:6" ht="18" customHeight="1">
      <c r="A101" s="137" t="s">
        <v>20</v>
      </c>
      <c r="B101" s="169" t="s">
        <v>44</v>
      </c>
      <c r="C101" s="170"/>
      <c r="D101" s="170"/>
      <c r="E101" s="170"/>
      <c r="F101" s="171"/>
    </row>
    <row r="102" spans="1:6" ht="16.5" customHeight="1">
      <c r="A102" s="175"/>
      <c r="B102" s="176"/>
      <c r="C102" s="176"/>
      <c r="D102" s="176"/>
      <c r="E102" s="176"/>
      <c r="F102" s="177"/>
    </row>
    <row r="103" spans="1:6">
      <c r="A103" s="68">
        <v>1</v>
      </c>
      <c r="B103" s="68">
        <v>2</v>
      </c>
      <c r="C103" s="68">
        <v>3</v>
      </c>
      <c r="D103" s="69">
        <v>4</v>
      </c>
      <c r="E103" s="68">
        <v>5</v>
      </c>
      <c r="F103" s="68">
        <v>6</v>
      </c>
    </row>
    <row r="104" spans="1:6" ht="27">
      <c r="A104" s="131" t="s">
        <v>179</v>
      </c>
      <c r="B104" s="131" t="s">
        <v>1</v>
      </c>
      <c r="C104" s="131" t="s">
        <v>180</v>
      </c>
      <c r="D104" s="131" t="s">
        <v>2</v>
      </c>
      <c r="E104" s="132" t="s">
        <v>53</v>
      </c>
      <c r="F104" s="131" t="s">
        <v>54</v>
      </c>
    </row>
    <row r="105" spans="1:6" ht="16.5">
      <c r="A105" s="71"/>
      <c r="B105" s="71"/>
      <c r="C105" s="71"/>
      <c r="D105" s="72"/>
      <c r="E105" s="73"/>
      <c r="F105" s="74"/>
    </row>
    <row r="106" spans="1:6" ht="239.25" customHeight="1">
      <c r="A106" s="70">
        <f>A96+1</f>
        <v>17</v>
      </c>
      <c r="B106" s="86" t="s">
        <v>188</v>
      </c>
      <c r="C106" s="37" t="s">
        <v>3</v>
      </c>
      <c r="D106" s="105">
        <v>210</v>
      </c>
      <c r="E106" s="56"/>
      <c r="F106" s="39">
        <f>D106*E106</f>
        <v>0</v>
      </c>
    </row>
    <row r="107" spans="1:6" ht="16.5">
      <c r="A107" s="70"/>
      <c r="B107" s="71"/>
      <c r="C107" s="71"/>
      <c r="D107" s="109"/>
      <c r="E107" s="81"/>
      <c r="F107" s="81"/>
    </row>
    <row r="108" spans="1:6" ht="197.25" customHeight="1">
      <c r="A108" s="70">
        <f>A106+1</f>
        <v>18</v>
      </c>
      <c r="B108" s="97" t="s">
        <v>163</v>
      </c>
      <c r="C108" s="50" t="s">
        <v>3</v>
      </c>
      <c r="D108" s="106">
        <v>180</v>
      </c>
      <c r="E108" s="82"/>
      <c r="F108" s="39">
        <f>D108*E108</f>
        <v>0</v>
      </c>
    </row>
    <row r="109" spans="1:6" ht="16.5">
      <c r="A109" s="62"/>
      <c r="B109" s="58"/>
      <c r="C109" s="47"/>
      <c r="D109" s="110"/>
      <c r="E109" s="83"/>
      <c r="F109" s="83"/>
    </row>
    <row r="110" spans="1:6" ht="113.25" customHeight="1">
      <c r="A110" s="62">
        <f>A108+1</f>
        <v>19</v>
      </c>
      <c r="B110" s="86" t="s">
        <v>164</v>
      </c>
      <c r="C110" s="84" t="s">
        <v>3</v>
      </c>
      <c r="D110" s="111">
        <v>180</v>
      </c>
      <c r="E110" s="82"/>
      <c r="F110" s="39">
        <f>D110*E110</f>
        <v>0</v>
      </c>
    </row>
    <row r="111" spans="1:6" ht="16.5">
      <c r="A111" s="62"/>
      <c r="B111" s="86"/>
      <c r="C111" s="84"/>
      <c r="D111" s="111"/>
      <c r="E111" s="82"/>
      <c r="F111" s="39"/>
    </row>
    <row r="112" spans="1:6" ht="133.5" customHeight="1">
      <c r="A112" s="62">
        <f>A110+1</f>
        <v>20</v>
      </c>
      <c r="B112" s="86" t="s">
        <v>174</v>
      </c>
      <c r="C112" s="84" t="s">
        <v>3</v>
      </c>
      <c r="D112" s="111">
        <v>180</v>
      </c>
      <c r="E112" s="82"/>
      <c r="F112" s="39">
        <f>D112*E112</f>
        <v>0</v>
      </c>
    </row>
    <row r="113" spans="1:6" ht="16.5">
      <c r="A113" s="62"/>
      <c r="B113" s="85"/>
      <c r="C113" s="84"/>
      <c r="D113" s="111"/>
      <c r="E113" s="82"/>
      <c r="F113" s="39"/>
    </row>
    <row r="114" spans="1:6" ht="16.5">
      <c r="A114" s="127"/>
      <c r="B114" s="172" t="s">
        <v>45</v>
      </c>
      <c r="C114" s="173"/>
      <c r="D114" s="173"/>
      <c r="E114" s="174"/>
      <c r="F114" s="128">
        <f>SUM(F106:F113)</f>
        <v>0</v>
      </c>
    </row>
    <row r="115" spans="1:6" ht="16.5" customHeight="1">
      <c r="A115" s="178"/>
      <c r="B115" s="179"/>
      <c r="C115" s="179"/>
      <c r="D115" s="179"/>
      <c r="E115" s="179"/>
      <c r="F115" s="180"/>
    </row>
    <row r="116" spans="1:6">
      <c r="A116" s="178"/>
      <c r="B116" s="179"/>
      <c r="C116" s="179"/>
      <c r="D116" s="179"/>
      <c r="E116" s="179"/>
      <c r="F116" s="180"/>
    </row>
    <row r="117" spans="1:6" ht="18" customHeight="1">
      <c r="A117" s="137" t="s">
        <v>27</v>
      </c>
      <c r="B117" s="169" t="s">
        <v>55</v>
      </c>
      <c r="C117" s="170"/>
      <c r="D117" s="170"/>
      <c r="E117" s="170"/>
      <c r="F117" s="171"/>
    </row>
    <row r="118" spans="1:6">
      <c r="A118" s="178"/>
      <c r="B118" s="179"/>
      <c r="C118" s="179"/>
      <c r="D118" s="179"/>
      <c r="E118" s="179"/>
      <c r="F118" s="180"/>
    </row>
    <row r="119" spans="1:6">
      <c r="A119" s="68">
        <v>1</v>
      </c>
      <c r="B119" s="68">
        <v>2</v>
      </c>
      <c r="C119" s="68">
        <v>3</v>
      </c>
      <c r="D119" s="68">
        <v>4</v>
      </c>
      <c r="E119" s="88">
        <v>5</v>
      </c>
      <c r="F119" s="68">
        <v>6</v>
      </c>
    </row>
    <row r="120" spans="1:6" ht="27">
      <c r="A120" s="131" t="s">
        <v>179</v>
      </c>
      <c r="B120" s="131" t="s">
        <v>1</v>
      </c>
      <c r="C120" s="131" t="s">
        <v>180</v>
      </c>
      <c r="D120" s="131" t="s">
        <v>2</v>
      </c>
      <c r="E120" s="132" t="s">
        <v>53</v>
      </c>
      <c r="F120" s="131" t="s">
        <v>54</v>
      </c>
    </row>
    <row r="121" spans="1:6" ht="16.5">
      <c r="A121" s="66"/>
      <c r="B121" s="80"/>
      <c r="C121" s="37"/>
      <c r="D121" s="55"/>
      <c r="E121" s="89"/>
      <c r="F121" s="66"/>
    </row>
    <row r="122" spans="1:6" ht="66">
      <c r="A122" s="78">
        <f>A112+1</f>
        <v>21</v>
      </c>
      <c r="B122" s="101" t="s">
        <v>58</v>
      </c>
      <c r="C122" s="37" t="s">
        <v>5</v>
      </c>
      <c r="D122" s="105">
        <v>130</v>
      </c>
      <c r="E122" s="56"/>
      <c r="F122" s="39">
        <f>D122*E122</f>
        <v>0</v>
      </c>
    </row>
    <row r="123" spans="1:6" ht="16.5">
      <c r="A123" s="78"/>
      <c r="B123" s="91"/>
      <c r="C123" s="37"/>
      <c r="D123" s="105"/>
      <c r="E123" s="56"/>
      <c r="F123" s="39"/>
    </row>
    <row r="124" spans="1:6" ht="66">
      <c r="A124" s="78">
        <f>A122+1</f>
        <v>22</v>
      </c>
      <c r="B124" s="101" t="s">
        <v>56</v>
      </c>
      <c r="C124" s="37" t="s">
        <v>24</v>
      </c>
      <c r="D124" s="105">
        <v>7</v>
      </c>
      <c r="E124" s="56"/>
      <c r="F124" s="39">
        <f>D124*E124</f>
        <v>0</v>
      </c>
    </row>
    <row r="125" spans="1:6" ht="16.5">
      <c r="A125" s="66"/>
      <c r="B125" s="55"/>
      <c r="C125" s="37"/>
      <c r="D125" s="55"/>
      <c r="E125" s="56"/>
      <c r="F125" s="56"/>
    </row>
    <row r="126" spans="1:6" ht="16.5">
      <c r="A126" s="126"/>
      <c r="B126" s="181" t="s">
        <v>57</v>
      </c>
      <c r="C126" s="182"/>
      <c r="D126" s="182"/>
      <c r="E126" s="183"/>
      <c r="F126" s="124">
        <f>SUM(F121:F124)</f>
        <v>0</v>
      </c>
    </row>
    <row r="127" spans="1:6" ht="16.5" customHeight="1">
      <c r="A127" s="178"/>
      <c r="B127" s="179"/>
      <c r="C127" s="179"/>
      <c r="D127" s="179"/>
      <c r="E127" s="179"/>
      <c r="F127" s="180"/>
    </row>
    <row r="128" spans="1:6" ht="16.5" customHeight="1">
      <c r="A128" s="178"/>
      <c r="B128" s="179"/>
      <c r="C128" s="179"/>
      <c r="D128" s="179"/>
      <c r="E128" s="179"/>
      <c r="F128" s="180"/>
    </row>
    <row r="129" spans="1:6" ht="18" customHeight="1">
      <c r="A129" s="137" t="s">
        <v>30</v>
      </c>
      <c r="B129" s="169" t="s">
        <v>167</v>
      </c>
      <c r="C129" s="170"/>
      <c r="D129" s="170"/>
      <c r="E129" s="170"/>
      <c r="F129" s="171"/>
    </row>
    <row r="130" spans="1:6">
      <c r="A130" s="178"/>
      <c r="B130" s="179"/>
      <c r="C130" s="179"/>
      <c r="D130" s="179"/>
      <c r="E130" s="179"/>
      <c r="F130" s="180"/>
    </row>
    <row r="131" spans="1:6">
      <c r="A131" s="68">
        <v>1</v>
      </c>
      <c r="B131" s="68">
        <v>2</v>
      </c>
      <c r="C131" s="68">
        <v>3</v>
      </c>
      <c r="D131" s="68">
        <v>4</v>
      </c>
      <c r="E131" s="88">
        <v>5</v>
      </c>
      <c r="F131" s="68">
        <v>6</v>
      </c>
    </row>
    <row r="132" spans="1:6" ht="27">
      <c r="A132" s="131" t="s">
        <v>179</v>
      </c>
      <c r="B132" s="131" t="s">
        <v>1</v>
      </c>
      <c r="C132" s="131" t="s">
        <v>180</v>
      </c>
      <c r="D132" s="131" t="s">
        <v>2</v>
      </c>
      <c r="E132" s="132" t="s">
        <v>53</v>
      </c>
      <c r="F132" s="131" t="s">
        <v>54</v>
      </c>
    </row>
    <row r="133" spans="1:6" ht="16.5">
      <c r="A133" s="55"/>
      <c r="B133" s="92"/>
      <c r="C133" s="37"/>
      <c r="D133" s="55"/>
      <c r="E133" s="89"/>
      <c r="F133" s="93"/>
    </row>
    <row r="134" spans="1:6" ht="149.25" customHeight="1">
      <c r="A134" s="94">
        <f>A124+1</f>
        <v>23</v>
      </c>
      <c r="B134" s="86" t="s">
        <v>169</v>
      </c>
      <c r="C134" s="37" t="s">
        <v>3</v>
      </c>
      <c r="D134" s="104">
        <v>15</v>
      </c>
      <c r="E134" s="56"/>
      <c r="F134" s="39">
        <f>D134*E134</f>
        <v>0</v>
      </c>
    </row>
    <row r="135" spans="1:6" ht="16.5">
      <c r="A135" s="36"/>
      <c r="B135" s="87"/>
      <c r="C135" s="37"/>
      <c r="D135" s="90"/>
      <c r="E135" s="56"/>
      <c r="F135" s="39"/>
    </row>
    <row r="136" spans="1:6" ht="16.5">
      <c r="A136" s="127"/>
      <c r="B136" s="172" t="s">
        <v>168</v>
      </c>
      <c r="C136" s="173"/>
      <c r="D136" s="173"/>
      <c r="E136" s="174"/>
      <c r="F136" s="128">
        <f>SUM(F133:F135)</f>
        <v>0</v>
      </c>
    </row>
    <row r="137" spans="1:6" ht="16.5" customHeight="1">
      <c r="A137" s="178"/>
      <c r="B137" s="179"/>
      <c r="C137" s="179"/>
      <c r="D137" s="179"/>
      <c r="E137" s="179"/>
      <c r="F137" s="180"/>
    </row>
    <row r="138" spans="1:6" ht="16.5">
      <c r="A138" s="127"/>
      <c r="B138" s="172" t="s">
        <v>23</v>
      </c>
      <c r="C138" s="173"/>
      <c r="D138" s="173"/>
      <c r="E138" s="174"/>
      <c r="F138" s="128">
        <f>F16+F59+F88+F98+F47+F114+F73+F126+F136</f>
        <v>0</v>
      </c>
    </row>
    <row r="139" spans="1:6">
      <c r="E139" s="22"/>
    </row>
    <row r="142" spans="1:6">
      <c r="B142" s="19"/>
    </row>
  </sheetData>
  <sheetProtection selectLockedCells="1" selectUnlockedCells="1"/>
  <mergeCells count="50">
    <mergeCell ref="B138:E138"/>
    <mergeCell ref="A63:F63"/>
    <mergeCell ref="A137:F137"/>
    <mergeCell ref="A127:F127"/>
    <mergeCell ref="A128:F128"/>
    <mergeCell ref="B129:F129"/>
    <mergeCell ref="A130:F130"/>
    <mergeCell ref="B136:E136"/>
    <mergeCell ref="B117:F117"/>
    <mergeCell ref="A118:F118"/>
    <mergeCell ref="B126:E126"/>
    <mergeCell ref="A116:F116"/>
    <mergeCell ref="A115:F115"/>
    <mergeCell ref="B101:F101"/>
    <mergeCell ref="A102:F102"/>
    <mergeCell ref="B114:E114"/>
    <mergeCell ref="A99:F99"/>
    <mergeCell ref="A100:F100"/>
    <mergeCell ref="A90:F90"/>
    <mergeCell ref="B91:F91"/>
    <mergeCell ref="A92:F92"/>
    <mergeCell ref="B98:E98"/>
    <mergeCell ref="A75:F75"/>
    <mergeCell ref="B76:F76"/>
    <mergeCell ref="A77:F77"/>
    <mergeCell ref="B88:E88"/>
    <mergeCell ref="A89:F89"/>
    <mergeCell ref="A60:F60"/>
    <mergeCell ref="A61:F61"/>
    <mergeCell ref="B62:F62"/>
    <mergeCell ref="B73:E73"/>
    <mergeCell ref="A74:F74"/>
    <mergeCell ref="A48:F48"/>
    <mergeCell ref="A49:F49"/>
    <mergeCell ref="B50:F50"/>
    <mergeCell ref="B51:F51"/>
    <mergeCell ref="B59:E59"/>
    <mergeCell ref="B3:F3"/>
    <mergeCell ref="A4:F4"/>
    <mergeCell ref="A1:F1"/>
    <mergeCell ref="B16:E16"/>
    <mergeCell ref="B5:F5"/>
    <mergeCell ref="A7:F7"/>
    <mergeCell ref="B6:F6"/>
    <mergeCell ref="B47:E47"/>
    <mergeCell ref="B24:F24"/>
    <mergeCell ref="B19:F19"/>
    <mergeCell ref="A17:F17"/>
    <mergeCell ref="A18:F18"/>
    <mergeCell ref="A20:F20"/>
  </mergeCells>
  <pageMargins left="0.7" right="0.7" top="0.75" bottom="0.75" header="0.3" footer="0.3"/>
  <pageSetup paperSize="9" firstPageNumber="0" fitToHeight="0" orientation="portrait" verticalDpi="300" r:id="rId1"/>
  <headerFooter alignWithMargins="0"/>
  <rowBreaks count="13" manualBreakCount="13">
    <brk id="11" max="5" man="1"/>
    <brk id="17" max="5" man="1"/>
    <brk id="29" max="5" man="1"/>
    <brk id="37" max="5" man="1"/>
    <brk id="42" max="5" man="1"/>
    <brk id="48" max="5" man="1"/>
    <brk id="60" max="5" man="1"/>
    <brk id="74" max="5" man="1"/>
    <brk id="89" max="5" man="1"/>
    <brk id="99" max="5" man="1"/>
    <brk id="107" max="5" man="1"/>
    <brk id="115" max="5" man="1"/>
    <brk id="127"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8"/>
  <sheetViews>
    <sheetView view="pageBreakPreview" zoomScale="115" zoomScaleNormal="100" zoomScaleSheetLayoutView="115" workbookViewId="0">
      <selection activeCell="F22" sqref="F22"/>
    </sheetView>
  </sheetViews>
  <sheetFormatPr defaultColWidth="11.5703125" defaultRowHeight="12.75"/>
  <cols>
    <col min="1" max="1" width="7.7109375" customWidth="1"/>
    <col min="2" max="2" width="34.7109375" customWidth="1"/>
    <col min="3" max="3" width="6.28515625" customWidth="1"/>
    <col min="4" max="4" width="5.140625" customWidth="1"/>
    <col min="5" max="5" width="14.140625" customWidth="1"/>
    <col min="6" max="6" width="20.7109375" customWidth="1"/>
    <col min="7" max="7" width="12.42578125" bestFit="1" customWidth="1"/>
  </cols>
  <sheetData>
    <row r="1" spans="1:8" ht="18">
      <c r="A1" s="158" t="s">
        <v>189</v>
      </c>
      <c r="B1" s="158"/>
      <c r="C1" s="158"/>
      <c r="D1" s="158"/>
      <c r="E1" s="158"/>
      <c r="F1" s="158"/>
    </row>
    <row r="2" spans="1:8" ht="18">
      <c r="A2" s="25"/>
      <c r="B2" s="26"/>
      <c r="C2" s="27"/>
      <c r="D2" s="44"/>
      <c r="E2" s="44"/>
      <c r="F2" s="44"/>
    </row>
    <row r="3" spans="1:8" ht="52.35" customHeight="1">
      <c r="A3" s="134" t="s">
        <v>190</v>
      </c>
      <c r="B3" s="185" t="s">
        <v>14</v>
      </c>
      <c r="C3" s="186"/>
      <c r="D3" s="186"/>
      <c r="E3" s="187"/>
      <c r="F3" s="134" t="s">
        <v>191</v>
      </c>
    </row>
    <row r="4" spans="1:8" ht="16.5">
      <c r="A4" s="45"/>
      <c r="B4" s="155"/>
      <c r="C4" s="156"/>
      <c r="D4" s="156"/>
      <c r="E4" s="157"/>
      <c r="F4" s="79"/>
    </row>
    <row r="5" spans="1:8" ht="20.25" customHeight="1">
      <c r="A5" s="57" t="s">
        <v>4</v>
      </c>
      <c r="B5" s="188" t="s">
        <v>0</v>
      </c>
      <c r="C5" s="189"/>
      <c r="D5" s="189"/>
      <c r="E5" s="190"/>
      <c r="F5" s="54">
        <f>'GRAĐEVINSKI RADOVI'!F16</f>
        <v>0</v>
      </c>
      <c r="H5" s="18"/>
    </row>
    <row r="6" spans="1:8" ht="20.25" customHeight="1">
      <c r="A6" s="57" t="s">
        <v>7</v>
      </c>
      <c r="B6" s="188" t="s">
        <v>43</v>
      </c>
      <c r="C6" s="189"/>
      <c r="D6" s="189"/>
      <c r="E6" s="190"/>
      <c r="F6" s="54">
        <f>'GRAĐEVINSKI RADOVI'!F47</f>
        <v>0</v>
      </c>
      <c r="H6" s="18"/>
    </row>
    <row r="7" spans="1:8" ht="20.65" customHeight="1">
      <c r="A7" s="57" t="s">
        <v>8</v>
      </c>
      <c r="B7" s="188" t="s">
        <v>25</v>
      </c>
      <c r="C7" s="189"/>
      <c r="D7" s="189"/>
      <c r="E7" s="190"/>
      <c r="F7" s="54">
        <f>'GRAĐEVINSKI RADOVI'!F59</f>
        <v>0</v>
      </c>
      <c r="H7" s="18"/>
    </row>
    <row r="8" spans="1:8" ht="20.65" customHeight="1">
      <c r="A8" s="57" t="s">
        <v>9</v>
      </c>
      <c r="B8" s="188" t="s">
        <v>49</v>
      </c>
      <c r="C8" s="189"/>
      <c r="D8" s="189"/>
      <c r="E8" s="190"/>
      <c r="F8" s="54">
        <f>'GRAĐEVINSKI RADOVI'!F73</f>
        <v>0</v>
      </c>
      <c r="H8" s="18"/>
    </row>
    <row r="9" spans="1:8" ht="20.65" customHeight="1">
      <c r="A9" s="57" t="s">
        <v>10</v>
      </c>
      <c r="B9" s="188" t="s">
        <v>17</v>
      </c>
      <c r="C9" s="189"/>
      <c r="D9" s="189"/>
      <c r="E9" s="190"/>
      <c r="F9" s="54">
        <f>'GRAĐEVINSKI RADOVI'!F88</f>
        <v>0</v>
      </c>
      <c r="H9" s="18"/>
    </row>
    <row r="10" spans="1:8" s="1" customFormat="1" ht="19.899999999999999" customHeight="1">
      <c r="A10" s="57" t="s">
        <v>19</v>
      </c>
      <c r="B10" s="188" t="s">
        <v>21</v>
      </c>
      <c r="C10" s="189"/>
      <c r="D10" s="189"/>
      <c r="E10" s="190"/>
      <c r="F10" s="54">
        <f>'GRAĐEVINSKI RADOVI'!F98</f>
        <v>0</v>
      </c>
      <c r="H10" s="18"/>
    </row>
    <row r="11" spans="1:8" s="1" customFormat="1" ht="19.5" customHeight="1">
      <c r="A11" s="57" t="s">
        <v>20</v>
      </c>
      <c r="B11" s="188" t="s">
        <v>44</v>
      </c>
      <c r="C11" s="189"/>
      <c r="D11" s="189"/>
      <c r="E11" s="190"/>
      <c r="F11" s="54">
        <f>'GRAĐEVINSKI RADOVI'!F114</f>
        <v>0</v>
      </c>
    </row>
    <row r="12" spans="1:8" s="1" customFormat="1" ht="19.5" customHeight="1">
      <c r="A12" s="57" t="s">
        <v>27</v>
      </c>
      <c r="B12" s="188" t="s">
        <v>55</v>
      </c>
      <c r="C12" s="189"/>
      <c r="D12" s="189"/>
      <c r="E12" s="190"/>
      <c r="F12" s="54">
        <f>'GRAĐEVINSKI RADOVI'!F126</f>
        <v>0</v>
      </c>
    </row>
    <row r="13" spans="1:8" s="1" customFormat="1" ht="19.5" customHeight="1">
      <c r="A13" s="57" t="s">
        <v>30</v>
      </c>
      <c r="B13" s="188" t="s">
        <v>167</v>
      </c>
      <c r="C13" s="189"/>
      <c r="D13" s="189"/>
      <c r="E13" s="190"/>
      <c r="F13" s="54">
        <f>'GRAĐEVINSKI RADOVI'!F136</f>
        <v>0</v>
      </c>
    </row>
    <row r="14" spans="1:8" ht="16.5">
      <c r="A14" s="50"/>
      <c r="B14" s="191"/>
      <c r="C14" s="192"/>
      <c r="D14" s="192"/>
      <c r="E14" s="193"/>
      <c r="F14" s="54"/>
    </row>
    <row r="15" spans="1:8" ht="16.5">
      <c r="A15" s="122"/>
      <c r="B15" s="184" t="s">
        <v>13</v>
      </c>
      <c r="C15" s="184"/>
      <c r="D15" s="184"/>
      <c r="E15" s="184"/>
      <c r="F15" s="125">
        <f>SUM(F5:F13)</f>
        <v>0</v>
      </c>
    </row>
    <row r="16" spans="1:8" ht="16.5">
      <c r="A16" s="135"/>
      <c r="B16" s="184" t="s">
        <v>59</v>
      </c>
      <c r="C16" s="184"/>
      <c r="D16" s="184"/>
      <c r="E16" s="184"/>
      <c r="F16" s="125">
        <f>1.25*F15</f>
        <v>0</v>
      </c>
    </row>
    <row r="17" spans="1:6" ht="15.75">
      <c r="A17" s="4"/>
      <c r="B17" s="5"/>
      <c r="C17" s="8"/>
      <c r="D17" s="6"/>
      <c r="E17" s="6"/>
      <c r="F17" s="7"/>
    </row>
    <row r="18" spans="1:6" ht="15.75">
      <c r="A18" s="9"/>
      <c r="B18" s="10"/>
      <c r="C18" s="1"/>
      <c r="D18" s="1"/>
      <c r="E18" s="1"/>
      <c r="F18" s="11"/>
    </row>
    <row r="19" spans="1:6" ht="15.75">
      <c r="A19" s="4"/>
      <c r="B19" s="5"/>
      <c r="C19" s="8"/>
      <c r="D19" s="6"/>
      <c r="E19" s="6"/>
      <c r="F19" s="7"/>
    </row>
    <row r="20" spans="1:6" ht="15.75">
      <c r="A20" s="9"/>
      <c r="B20" s="10"/>
      <c r="C20" s="1"/>
      <c r="D20" s="1"/>
      <c r="E20" s="1"/>
      <c r="F20" s="7"/>
    </row>
    <row r="21" spans="1:6" ht="15.75">
      <c r="A21" s="9"/>
      <c r="B21" s="10"/>
      <c r="C21" s="1"/>
      <c r="D21" s="1"/>
      <c r="E21" s="1"/>
      <c r="F21" s="7"/>
    </row>
    <row r="22" spans="1:6" ht="15.75">
      <c r="A22" s="9"/>
      <c r="B22" s="1"/>
      <c r="C22" s="1"/>
      <c r="D22" s="1"/>
      <c r="E22" s="1"/>
      <c r="F22" s="7"/>
    </row>
    <row r="23" spans="1:6" ht="15.75">
      <c r="A23" s="9"/>
      <c r="B23" s="1"/>
      <c r="C23" s="1"/>
      <c r="D23" s="1"/>
      <c r="E23" s="12"/>
      <c r="F23" s="11"/>
    </row>
    <row r="24" spans="1:6" ht="15.75">
      <c r="A24" s="9"/>
      <c r="B24" s="1"/>
      <c r="C24" s="1"/>
      <c r="D24" s="1"/>
      <c r="E24" s="12"/>
      <c r="F24" s="11"/>
    </row>
    <row r="25" spans="1:6" ht="15.75">
      <c r="A25" s="9"/>
      <c r="B25" s="1"/>
      <c r="C25" s="1"/>
      <c r="D25" s="1"/>
      <c r="E25" s="1"/>
      <c r="F25" s="11"/>
    </row>
    <row r="26" spans="1:6" ht="15.75">
      <c r="A26" s="1"/>
      <c r="B26" s="1"/>
      <c r="C26" s="1"/>
      <c r="D26" s="1"/>
      <c r="E26" s="12"/>
      <c r="F26" s="13"/>
    </row>
    <row r="27" spans="1:6" ht="15.75">
      <c r="A27" s="1"/>
      <c r="B27" s="1"/>
      <c r="C27" s="1"/>
      <c r="D27" s="1"/>
      <c r="E27" s="1"/>
      <c r="F27" s="11"/>
    </row>
    <row r="28" spans="1:6" ht="15.75">
      <c r="A28" s="1"/>
      <c r="B28" s="1"/>
      <c r="C28" s="2"/>
      <c r="D28" s="2"/>
      <c r="E28" s="2"/>
      <c r="F28" s="3"/>
    </row>
  </sheetData>
  <sheetProtection selectLockedCells="1" selectUnlockedCells="1"/>
  <mergeCells count="15">
    <mergeCell ref="B15:E15"/>
    <mergeCell ref="B16:E16"/>
    <mergeCell ref="A1:F1"/>
    <mergeCell ref="B3:E3"/>
    <mergeCell ref="B4:E4"/>
    <mergeCell ref="B5:E5"/>
    <mergeCell ref="B6:E6"/>
    <mergeCell ref="B7:E7"/>
    <mergeCell ref="B8:E8"/>
    <mergeCell ref="B9:E9"/>
    <mergeCell ref="B10:E10"/>
    <mergeCell ref="B11:E11"/>
    <mergeCell ref="B12:E12"/>
    <mergeCell ref="B13:E13"/>
    <mergeCell ref="B14:E14"/>
  </mergeCells>
  <pageMargins left="0.7" right="0.7" top="0.75" bottom="0.75" header="0.3" footer="0.3"/>
  <pageSetup paperSize="9" firstPageNumber="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4</vt:i4>
      </vt:variant>
      <vt:variant>
        <vt:lpstr>Imenovani rasponi</vt:lpstr>
      </vt:variant>
      <vt:variant>
        <vt:i4>4</vt:i4>
      </vt:variant>
    </vt:vector>
  </HeadingPairs>
  <TitlesOfParts>
    <vt:vector size="8" baseType="lpstr">
      <vt:lpstr>NASLOVNA_građ.</vt:lpstr>
      <vt:lpstr>OPĆI UVJETI</vt:lpstr>
      <vt:lpstr>GRAĐEVINSKI RADOVI</vt:lpstr>
      <vt:lpstr>Rekapitulacija_GRAĐ</vt:lpstr>
      <vt:lpstr>'GRAĐEVINSKI RADOVI'!Podrucje_ispisa</vt:lpstr>
      <vt:lpstr>NASLOVNA_građ.!Podrucje_ispisa</vt:lpstr>
      <vt:lpstr>'OPĆI UVJETI'!Podrucje_ispisa</vt:lpstr>
      <vt:lpstr>Rekapitulacija_GRAĐ!Podrucje_ispisa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HP-1</dc:creator>
  <cp:lastModifiedBy>Korisnik</cp:lastModifiedBy>
  <cp:lastPrinted>2026-03-04T10:24:19Z</cp:lastPrinted>
  <dcterms:created xsi:type="dcterms:W3CDTF">2020-03-20T13:02:52Z</dcterms:created>
  <dcterms:modified xsi:type="dcterms:W3CDTF">2026-04-02T12:42:37Z</dcterms:modified>
</cp:coreProperties>
</file>